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24000" windowHeight="9732"/>
  </bookViews>
  <sheets>
    <sheet name="год" sheetId="1" r:id="rId1"/>
  </sheets>
  <definedNames>
    <definedName name="_xlnm.Print_Titles" localSheetId="0">год!$8:$8</definedName>
  </definedNames>
  <calcPr calcId="152511"/>
</workbook>
</file>

<file path=xl/calcChain.xml><?xml version="1.0" encoding="utf-8"?>
<calcChain xmlns="http://schemas.openxmlformats.org/spreadsheetml/2006/main">
  <c r="I90" i="1" l="1"/>
  <c r="I11" i="1" l="1"/>
  <c r="H11" i="1"/>
  <c r="G11" i="1" l="1"/>
  <c r="K13" i="1" l="1"/>
  <c r="K16" i="1"/>
  <c r="K17" i="1"/>
  <c r="K18" i="1"/>
  <c r="K19" i="1"/>
  <c r="K20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1" i="1"/>
  <c r="K42" i="1"/>
  <c r="K43" i="1"/>
  <c r="K44" i="1"/>
  <c r="K47" i="1"/>
  <c r="K48" i="1"/>
  <c r="K49" i="1"/>
  <c r="K50" i="1"/>
  <c r="K52" i="1"/>
  <c r="K53" i="1"/>
  <c r="K54" i="1"/>
  <c r="K55" i="1"/>
  <c r="K57" i="1"/>
  <c r="K58" i="1"/>
  <c r="K59" i="1"/>
  <c r="K60" i="1"/>
  <c r="K61" i="1"/>
  <c r="K62" i="1"/>
  <c r="K64" i="1"/>
  <c r="K63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1" i="1"/>
  <c r="K93" i="1"/>
  <c r="K94" i="1"/>
  <c r="K95" i="1"/>
  <c r="K96" i="1"/>
  <c r="K97" i="1"/>
  <c r="K98" i="1"/>
  <c r="K101" i="1"/>
  <c r="K100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3" i="1"/>
  <c r="K127" i="1"/>
  <c r="K128" i="1"/>
  <c r="K124" i="1"/>
  <c r="K125" i="1"/>
  <c r="K126" i="1"/>
  <c r="K129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9" i="1"/>
  <c r="K12" i="1"/>
  <c r="J13" i="1"/>
  <c r="J16" i="1"/>
  <c r="J17" i="1"/>
  <c r="J22" i="1"/>
  <c r="J25" i="1"/>
  <c r="J26" i="1"/>
  <c r="J28" i="1"/>
  <c r="J29" i="1"/>
  <c r="J30" i="1"/>
  <c r="J31" i="1"/>
  <c r="J32" i="1"/>
  <c r="J33" i="1"/>
  <c r="J35" i="1"/>
  <c r="J36" i="1"/>
  <c r="J37" i="1"/>
  <c r="J41" i="1"/>
  <c r="J42" i="1"/>
  <c r="J43" i="1"/>
  <c r="J44" i="1"/>
  <c r="J48" i="1"/>
  <c r="J49" i="1"/>
  <c r="J50" i="1"/>
  <c r="J52" i="1"/>
  <c r="J54" i="1"/>
  <c r="J58" i="1"/>
  <c r="J59" i="1"/>
  <c r="J60" i="1"/>
  <c r="J61" i="1"/>
  <c r="J64" i="1"/>
  <c r="J63" i="1"/>
  <c r="J65" i="1"/>
  <c r="J67" i="1"/>
  <c r="J68" i="1"/>
  <c r="J69" i="1"/>
  <c r="J70" i="1"/>
  <c r="J71" i="1"/>
  <c r="J73" i="1"/>
  <c r="J74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91" i="1"/>
  <c r="J94" i="1"/>
  <c r="J95" i="1"/>
  <c r="J96" i="1"/>
  <c r="J97" i="1"/>
  <c r="J98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5" i="1"/>
  <c r="J116" i="1"/>
  <c r="J118" i="1"/>
  <c r="J119" i="1"/>
  <c r="J120" i="1"/>
  <c r="J121" i="1"/>
  <c r="J123" i="1"/>
  <c r="J127" i="1"/>
  <c r="J124" i="1"/>
  <c r="J126" i="1"/>
  <c r="J129" i="1"/>
  <c r="J133" i="1"/>
  <c r="J134" i="1"/>
  <c r="J135" i="1"/>
  <c r="J136" i="1"/>
  <c r="J138" i="1"/>
  <c r="J139" i="1"/>
  <c r="J140" i="1"/>
  <c r="J143" i="1"/>
  <c r="J144" i="1"/>
  <c r="J12" i="1"/>
  <c r="H130" i="1"/>
  <c r="I130" i="1"/>
  <c r="G130" i="1"/>
  <c r="H90" i="1"/>
  <c r="G90" i="1"/>
  <c r="H21" i="1"/>
  <c r="I21" i="1"/>
  <c r="I9" i="1" s="1"/>
  <c r="G21" i="1"/>
  <c r="H9" i="1" l="1"/>
  <c r="K90" i="1"/>
  <c r="G9" i="1"/>
  <c r="K130" i="1"/>
  <c r="K21" i="1"/>
  <c r="J21" i="1"/>
  <c r="J11" i="1"/>
  <c r="J90" i="1"/>
  <c r="K11" i="1"/>
  <c r="J9" i="1" l="1"/>
  <c r="K9" i="1"/>
</calcChain>
</file>

<file path=xl/sharedStrings.xml><?xml version="1.0" encoding="utf-8"?>
<sst xmlns="http://schemas.openxmlformats.org/spreadsheetml/2006/main" count="778" uniqueCount="439">
  <si>
    <t>Наименование</t>
  </si>
  <si>
    <t>Код бюджетной классификации</t>
  </si>
  <si>
    <t>Первоначальный план на год</t>
  </si>
  <si>
    <t>Уточненный план</t>
  </si>
  <si>
    <t>Профинансировано</t>
  </si>
  <si>
    <t>% исполнения к первонач. утвержд. плану</t>
  </si>
  <si>
    <t>% исполнения к уточн. плану</t>
  </si>
  <si>
    <t>Вед</t>
  </si>
  <si>
    <t>Рз/Пр</t>
  </si>
  <si>
    <t>КЦСР</t>
  </si>
  <si>
    <t>КВР</t>
  </si>
  <si>
    <t>1.Дотации</t>
  </si>
  <si>
    <t xml:space="preserve">Дотации на выравнивание бюджетной обеспеченности муниципальных районов (городских округов) </t>
  </si>
  <si>
    <t>500</t>
  </si>
  <si>
    <t>1401</t>
  </si>
  <si>
    <t>511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</si>
  <si>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</si>
  <si>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1402</t>
  </si>
  <si>
    <t>512</t>
  </si>
  <si>
    <t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</si>
  <si>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</t>
  </si>
  <si>
    <t>Дотации в целях поощрения городских округов и муниципальных районов Ханты-Мансийского автономного округа – Югры за развитие практик инициативного бюджетирования</t>
  </si>
  <si>
    <t>Премирование победителей Всероссийского конкурса "Лучшая муниципальная практика"</t>
  </si>
  <si>
    <t>Премирование победителей Всероссийского конкурса "Лучшая муниципальная практика" за счет средств резервного фонда Президента Российской Федерации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</si>
  <si>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</t>
  </si>
  <si>
    <t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t>
  </si>
  <si>
    <t>600</t>
  </si>
  <si>
    <t>2.Субсидии</t>
  </si>
  <si>
    <t>180</t>
  </si>
  <si>
    <t>0409</t>
  </si>
  <si>
    <t>522</t>
  </si>
  <si>
    <t>Стимулирование программ развития жилищного строительства субъектов Российской Федерации</t>
  </si>
  <si>
    <t>523</t>
  </si>
  <si>
    <t>Стимулирование программ развития жилищного строительства субъектов Российской Федерации за счет средств резервного фонда Правительства Российской Федерации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</si>
  <si>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</si>
  <si>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521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</si>
  <si>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видеозаписи, для фиксации нарушений правил дорожного движения, а также на обработку и рассылку постановлений органов государственного контроля (надзора)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</si>
  <si>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</si>
  <si>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230</t>
  </si>
  <si>
    <t>0701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</si>
  <si>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</si>
  <si>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0702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</si>
  <si>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</si>
  <si>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</si>
  <si>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0707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</si>
  <si>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</si>
  <si>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</si>
  <si>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0703</t>
  </si>
  <si>
    <t>Создание центров цифрового образования детей</t>
  </si>
  <si>
    <t>Субсидии на реализацию отдельных мероприятий, направленных на создание современных моделей дополнительного образования, организацию деятельности молодежных трудовых отрядов, допризывной подготовки молодежи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</si>
  <si>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</si>
  <si>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 и (или) общеобразовательных организаций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</si>
  <si>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</si>
  <si>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Создание новых мест в общеобразовательных организациях</t>
  </si>
  <si>
    <t>Субсидии на строительство и реконструкцию общеобразовательных организаций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</si>
  <si>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</si>
  <si>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</si>
  <si>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на строительство и реконструкцию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</si>
  <si>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</si>
  <si>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на развитие сферы культуры в муниципальных образованиях Ханты-Мансийского автономного округа – Югры</t>
  </si>
  <si>
    <t>240</t>
  </si>
  <si>
    <t>0801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</si>
  <si>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</si>
  <si>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Поддержка творческой деятельности и техническое оснащение детских и кукольных театров</t>
  </si>
  <si>
    <t>Субсидии на развитие материально-технической базы муниципальных учреждений спорта</t>
  </si>
  <si>
    <t>270</t>
  </si>
  <si>
    <t>1102</t>
  </si>
  <si>
    <t>Субсидии на софинансирование мероприятий по приобретению объектов недвижимого имущества для размещения учреждений физической культуры и спорта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</si>
  <si>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</si>
  <si>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1101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</si>
  <si>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</si>
  <si>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1103</t>
  </si>
  <si>
    <t>Субсидии на реконструкцию, расширение, модернизацию, строительство коммунальных объектов</t>
  </si>
  <si>
    <t>460</t>
  </si>
  <si>
    <t>0502</t>
  </si>
  <si>
    <t>Строительство и реконструкция (модернизация) объектов питьевого водоснабжения</t>
  </si>
  <si>
    <t>0505</t>
  </si>
  <si>
    <t>Обеспечение мероприятий по капитальному ремонту многоквартирных домов за счет средств, поступивших от государственной корпорации – Фонда содействия реформированию жилищно-коммунального хозяйства</t>
  </si>
  <si>
    <t>0501</t>
  </si>
  <si>
    <t>Субсидии на реализацию полномочий в сфере жилищно-коммунального комплекса</t>
  </si>
  <si>
    <t>Субсидии на возмещение расходов организации за доставку населению сжиженного газа для бытовых нужд 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</t>
  </si>
  <si>
    <t>Реализация программ формирования современной городской среды</t>
  </si>
  <si>
    <t>0503</t>
  </si>
  <si>
    <t>Субсидии на благоустройство территорий муниципальных образований</t>
  </si>
  <si>
    <t>Обеспечение комплексного развития сельских территорий</t>
  </si>
  <si>
    <t>480</t>
  </si>
  <si>
    <t>1003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</si>
  <si>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</si>
  <si>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для реализации полномочий в области жилищных отношений</t>
  </si>
  <si>
    <t>Субсидии для реализации полномочий в области жилищного строительства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</si>
  <si>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</si>
  <si>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</si>
  <si>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Обеспечение устойчивого сокращения непригодного для проживания жилищного фонда за счет средств, поступивших от государственной корпорации – Фонда содействия реформированию жилищно-коммунального хозяйства</t>
  </si>
  <si>
    <t>Обеспечение устойчивого сокращения непригодного для проживания жилищного фонда за счет средств бюджета автономного округа</t>
  </si>
  <si>
    <t>Реализация мероприятий по обеспечению жильем молодых семей</t>
  </si>
  <si>
    <t>1004</t>
  </si>
  <si>
    <t>Субсидии муниципальным районам на выравнивание бюджетной обеспеченности поселений, входящих в состав муниципальных районов</t>
  </si>
  <si>
    <t>1403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</si>
  <si>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</si>
  <si>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на реализацию проектов по ликвидации объектов накопленного вреда окружающей среде</t>
  </si>
  <si>
    <t>530</t>
  </si>
  <si>
    <t>0605</t>
  </si>
  <si>
    <t>Субсидии на строительство противопаводковых дамб обвалования</t>
  </si>
  <si>
    <t>Субсидии на содействие развитию исторических и иных местных традиций</t>
  </si>
  <si>
    <t>580</t>
  </si>
  <si>
    <t>Субсидии на обеспечение функционирования и развития систем видеонаблюдения в сфере общественного порядка</t>
  </si>
  <si>
    <t>0314</t>
  </si>
  <si>
    <t>Субсидии на создание условий для деятельности народных дружин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</si>
  <si>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</si>
  <si>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</si>
  <si>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0113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</si>
  <si>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</si>
  <si>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поддержку малого и среднего предпринимательства</t>
  </si>
  <si>
    <t>0412</t>
  </si>
  <si>
    <t>700</t>
  </si>
  <si>
    <t>0405</t>
  </si>
  <si>
    <t>Субсидии на реализацию мероприятий по организации деятельности по обращению с твердыми коммунальными отходами</t>
  </si>
  <si>
    <t>3.Субвенции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</si>
  <si>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</t>
  </si>
  <si>
    <t>0709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</si>
  <si>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</si>
  <si>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</si>
  <si>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организацию и обеспечение отдыха и оздоровления детей, в том числе в этнической среде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</si>
  <si>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</si>
  <si>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290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</si>
  <si>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</si>
  <si>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Единая субвенция на осуществление деятельности по опеке и попечительству</t>
  </si>
  <si>
    <t>1006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</si>
  <si>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</si>
  <si>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</si>
  <si>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350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</si>
  <si>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</si>
  <si>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 за счет средств резервного фонда Правительства Российской Федерации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</si>
  <si>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</si>
  <si>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</si>
  <si>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1941–1945 годов" за счет средств бюджета Ханты-Мансийского автономного округа – Югры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</si>
  <si>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</si>
  <si>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</t>
  </si>
  <si>
    <t>Осуществление первичного воинского учета на территориях, где отсутствуют военные комиссариаты</t>
  </si>
  <si>
    <t>0203</t>
  </si>
  <si>
    <t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 – Югры отдельным государственным полномочием по участию в реализации государственной программы Ханты-Мансийского автономного округа – Югры "Устойчивое развитие коренных малочисленных народов Севера"</t>
  </si>
  <si>
    <t>510</t>
  </si>
  <si>
    <t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</si>
  <si>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t>
  </si>
  <si>
    <t>550</t>
  </si>
  <si>
    <t>0804</t>
  </si>
  <si>
    <t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</si>
  <si>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</si>
  <si>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0105</t>
  </si>
  <si>
    <t>Проведение Всероссийской переписи населения 2020 года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</si>
  <si>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</si>
  <si>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620</t>
  </si>
  <si>
    <t>0909</t>
  </si>
  <si>
    <t>Субвенции на организацию мероприятий при осуществлении деятельности по обращению с животными без владельцев</t>
  </si>
  <si>
    <t>630</t>
  </si>
  <si>
    <t xml:space="preserve"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	</t>
  </si>
  <si>
    <t>690</t>
  </si>
  <si>
    <t>Осуществление переданных полномочий Российской Федерации на государственную регистрацию актов гражданского состояния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</si>
  <si>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</si>
  <si>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резервного фонда Правительства Российской Федерации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</si>
  <si>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</si>
  <si>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>Субвенции на поддержку животноводства, переработки и реализации продукции животноводства</t>
  </si>
  <si>
    <t>Субвенции на поддержку малых форм хозяйствования</t>
  </si>
  <si>
    <t>Субвенции на поддержку мясного скотоводства, переработки и реализации продукции мясного скотоводства</t>
  </si>
  <si>
    <t>Субвенции на поддержку растениеводства, переработки и реализации продукции растениеводства</t>
  </si>
  <si>
    <t>Субвенции на повышение эффективности использования и развитие ресурсного потенциала рыбохозяйственного комплекса</t>
  </si>
  <si>
    <t>Субвенции на развитие системы заготовки и переработки дикоросов</t>
  </si>
  <si>
    <t>4.Иные межбюджетние трансферты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</si>
  <si>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</si>
  <si>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540</t>
  </si>
  <si>
    <t>Финансовое обеспечение дорожной деятельности за счет средств резервного фонда Правительства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</si>
  <si>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</si>
  <si>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</si>
  <si>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организаций, предоставляемого за счет средств федерального бюджета</t>
  </si>
  <si>
    <t>Создание модельных муниципальных библиотек</t>
  </si>
  <si>
    <t>Иные межбюджетные трансферты на реализацию мероприятий по содействию трудоустройству граждан</t>
  </si>
  <si>
    <t>0401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</si>
  <si>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</si>
  <si>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Иные межбюджетные трансферты за счет средств резервного фонда Правительства Ханты-Мансийского автономного округа – Югры</t>
  </si>
  <si>
    <t>0309</t>
  </si>
  <si>
    <t>0408</t>
  </si>
  <si>
    <t>Иные межбюджетные трансферты на реализацию наказов избирателей депутатам Думы Ханты-Мансийского автономного округа – Югры</t>
  </si>
  <si>
    <t>0410</t>
  </si>
  <si>
    <t>1202</t>
  </si>
  <si>
    <t>Иные межбюджетные трансферты на премирование победителей экологических конкурсов</t>
  </si>
  <si>
    <t>0603</t>
  </si>
  <si>
    <t>Иные межбюджетные трансферты на проведение конкурса "Лучший муниципалитет по цифровой трансформации"</t>
  </si>
  <si>
    <t>570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</si>
  <si>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</si>
  <si>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образований Ханты-Мансийского автономного округа – Югры, отнесенных к территориям с ограниченными сроками завоза грузов</t>
  </si>
  <si>
    <t xml:space="preserve">ВСЕГО межбюджетных трансфертов </t>
  </si>
  <si>
    <t>в том числе:</t>
  </si>
  <si>
    <t>к пояснительной записке</t>
  </si>
  <si>
    <t>Общий объем расходов на предоставление межбюджетных трансфертов  из бюджета Ханты-Мансийского автономного округа - Югры бюджетам муниципальных образований за 2020 год в разрезе форм и видов межбюджетных трансфертов</t>
  </si>
  <si>
    <t>% исполнения</t>
  </si>
  <si>
    <t>(тыс.рублей)</t>
  </si>
  <si>
    <t>20.1.01.81010</t>
  </si>
  <si>
    <t>20.1.02.81030</t>
  </si>
  <si>
    <t>20.3.02.81050</t>
  </si>
  <si>
    <t>20.3.02.81060</t>
  </si>
  <si>
    <t>20.3.03.81070</t>
  </si>
  <si>
    <t>40.4.00.53990</t>
  </si>
  <si>
    <t>40.4.00.5399R</t>
  </si>
  <si>
    <t>40.В.W0.58530</t>
  </si>
  <si>
    <t>11.3.F1.50210</t>
  </si>
  <si>
    <t>11.3.F1.5021F</t>
  </si>
  <si>
    <t>18.6.03.82390</t>
  </si>
  <si>
    <t>18.6.R1.82390</t>
  </si>
  <si>
    <t>18.8.01.82730</t>
  </si>
  <si>
    <t>02.2.03.82470</t>
  </si>
  <si>
    <t>02.2.03.82480</t>
  </si>
  <si>
    <t>02.2.03.R3040</t>
  </si>
  <si>
    <t>02.2.04.82050</t>
  </si>
  <si>
    <t>02.2.E2.50970</t>
  </si>
  <si>
    <t>02.2.E2.54910</t>
  </si>
  <si>
    <t>02.2.E4.52190</t>
  </si>
  <si>
    <t>02.4.03.82620</t>
  </si>
  <si>
    <t>02.4.06.82620</t>
  </si>
  <si>
    <t>02.5.04.82030</t>
  </si>
  <si>
    <t>02.5.04.82040</t>
  </si>
  <si>
    <t>02.5.04.82540</t>
  </si>
  <si>
    <t>02.5.E1.55200</t>
  </si>
  <si>
    <t>02.5.E1.82680</t>
  </si>
  <si>
    <t>02.5.E1.82690</t>
  </si>
  <si>
    <t>02.5.P2.52320</t>
  </si>
  <si>
    <t>02.5.P2.82700</t>
  </si>
  <si>
    <t>02.5.P2.82710</t>
  </si>
  <si>
    <t>05.1.01.82520</t>
  </si>
  <si>
    <t>05.2.02.R4660</t>
  </si>
  <si>
    <t>05.2.02.R5170</t>
  </si>
  <si>
    <t>05.4.04.82520</t>
  </si>
  <si>
    <t>06.1.04.82120</t>
  </si>
  <si>
    <t>06.1.04.82820</t>
  </si>
  <si>
    <t>06.2.01.82110</t>
  </si>
  <si>
    <t>06.2.P5.50810</t>
  </si>
  <si>
    <t>12.1.01.82190</t>
  </si>
  <si>
    <t>12.1.G5.52430</t>
  </si>
  <si>
    <t>12.1.G5.82190</t>
  </si>
  <si>
    <t>12.2.03.09501</t>
  </si>
  <si>
    <t>12.3.07.82590</t>
  </si>
  <si>
    <t>12.4.03.82240</t>
  </si>
  <si>
    <t>12.8.F2.55550</t>
  </si>
  <si>
    <t>12.8.F2.82600</t>
  </si>
  <si>
    <t>08.В.01.R5760</t>
  </si>
  <si>
    <t>11.3.03.82180</t>
  </si>
  <si>
    <t>11.3.07.82660</t>
  </si>
  <si>
    <t>11.3.08.82670</t>
  </si>
  <si>
    <t>11.3.09.82720</t>
  </si>
  <si>
    <t>11.3.10.R1780</t>
  </si>
  <si>
    <t>11.3.F3.67483</t>
  </si>
  <si>
    <t>11.3.F3.67484</t>
  </si>
  <si>
    <t>11.5.10.R4970</t>
  </si>
  <si>
    <t>20.1.01.82410</t>
  </si>
  <si>
    <t>20.1.02.82400</t>
  </si>
  <si>
    <t>15.1.G1.82640</t>
  </si>
  <si>
    <t>15.4.01.82740</t>
  </si>
  <si>
    <t>20.1.02.82420</t>
  </si>
  <si>
    <t>29.1.01.82290</t>
  </si>
  <si>
    <t>29.1.02.82300</t>
  </si>
  <si>
    <t>29.4.02.82630</t>
  </si>
  <si>
    <t>30.1.10.82560</t>
  </si>
  <si>
    <t>16.2.01.82370</t>
  </si>
  <si>
    <t>16.5.03.82380</t>
  </si>
  <si>
    <t>16.5.I4.82380</t>
  </si>
  <si>
    <t>16.5.I8.82380</t>
  </si>
  <si>
    <t>08.В.02.R5760</t>
  </si>
  <si>
    <t>15.3.01.82650</t>
  </si>
  <si>
    <t>02.2.03.84300</t>
  </si>
  <si>
    <t>02.5.02.84030</t>
  </si>
  <si>
    <t>02.5.02.84050</t>
  </si>
  <si>
    <t>02.5.02.84080</t>
  </si>
  <si>
    <t>03.1.02.84060</t>
  </si>
  <si>
    <t>03.1.02.84310</t>
  </si>
  <si>
    <t>03.1.02.84320</t>
  </si>
  <si>
    <t>03.1.02.R0820</t>
  </si>
  <si>
    <t>07.2.12.84120</t>
  </si>
  <si>
    <t>12.4.02.84230</t>
  </si>
  <si>
    <t>11.5.11.5134F</t>
  </si>
  <si>
    <t>11.5.11.51350</t>
  </si>
  <si>
    <t>11.5.11.51760</t>
  </si>
  <si>
    <t>11.5.11.D1340</t>
  </si>
  <si>
    <t>11.5.12.84220</t>
  </si>
  <si>
    <t>20.1.01.84260</t>
  </si>
  <si>
    <t>40.4.00.51180</t>
  </si>
  <si>
    <t>10.1.01.84210</t>
  </si>
  <si>
    <t>15.3.01.84290</t>
  </si>
  <si>
    <t>05.4.05.84100</t>
  </si>
  <si>
    <t>29.1.05.84250</t>
  </si>
  <si>
    <t>29.1.06.51200</t>
  </si>
  <si>
    <t>16.1.05.54690</t>
  </si>
  <si>
    <t>01.1.03.84280</t>
  </si>
  <si>
    <t>08.Г.01.84200</t>
  </si>
  <si>
    <t>03.1.05.84270</t>
  </si>
  <si>
    <t>26.4.09.59300</t>
  </si>
  <si>
    <t>26.4.09.5930F</t>
  </si>
  <si>
    <t>26.4.09.D9300</t>
  </si>
  <si>
    <t>08.E.01.84150</t>
  </si>
  <si>
    <t>08.E.03.84170</t>
  </si>
  <si>
    <t>08.E.04.84160</t>
  </si>
  <si>
    <t>08.Д.01.84140</t>
  </si>
  <si>
    <t>08.Ж.01.84180</t>
  </si>
  <si>
    <t>08.Ж.02.84180</t>
  </si>
  <si>
    <t>08.И.01.84190</t>
  </si>
  <si>
    <t>18.6.R1.53930</t>
  </si>
  <si>
    <t>18.6.R1.58560</t>
  </si>
  <si>
    <t>18.8.R2.54180</t>
  </si>
  <si>
    <t>02.2.03.53030</t>
  </si>
  <si>
    <t>02.2.03.85040</t>
  </si>
  <si>
    <t>05.1.A1.54540</t>
  </si>
  <si>
    <t>07.1.02.85060</t>
  </si>
  <si>
    <t>07.8.01.85060</t>
  </si>
  <si>
    <t>07.8.02.85060</t>
  </si>
  <si>
    <t>12.8.F2.54240</t>
  </si>
  <si>
    <t>40.4.00.85150</t>
  </si>
  <si>
    <t>15.1.04.85130</t>
  </si>
  <si>
    <t>17.1.D6.85280</t>
  </si>
  <si>
    <t>29.2.02.85230</t>
  </si>
  <si>
    <t>20.1.02.85140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</si>
  <si>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</si>
  <si>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</si>
  <si>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</si>
  <si>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</si>
  <si>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</si>
  <si>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</si>
  <si>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</si>
  <si>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</si>
  <si>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</si>
  <si>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</si>
  <si>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</si>
  <si>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</si>
  <si>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</si>
  <si>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</si>
  <si>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</si>
  <si>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</si>
  <si>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</si>
  <si>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</si>
  <si>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</si>
  <si>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</si>
  <si>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</si>
  <si>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</si>
  <si>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</si>
  <si>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</si>
  <si>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</si>
  <si>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</si>
  <si>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</si>
  <si>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</si>
  <si>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</si>
  <si>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</si>
  <si>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</si>
  <si>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</si>
  <si>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</si>
  <si>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</si>
  <si>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</si>
  <si>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</si>
  <si>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</si>
  <si>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</si>
  <si>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</si>
  <si>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</si>
  <si>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</si>
  <si>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</si>
  <si>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</si>
  <si>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</si>
  <si>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</si>
  <si>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</si>
  <si>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</si>
  <si>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</si>
  <si>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</si>
  <si>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</si>
  <si>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</si>
  <si>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</si>
  <si>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</si>
  <si>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</si>
  <si>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</si>
  <si>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</si>
  <si>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</si>
  <si>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2.51</t>
  </si>
  <si>
    <t>2.52</t>
  </si>
  <si>
    <t>2.53</t>
  </si>
  <si>
    <t>2.54</t>
  </si>
  <si>
    <t>2.55</t>
  </si>
  <si>
    <t>2.56</t>
  </si>
  <si>
    <t>2.57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</si>
  <si>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</si>
  <si>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</si>
  <si>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</si>
  <si>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</si>
  <si>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</si>
  <si>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</si>
  <si>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</si>
  <si>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</si>
  <si>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</si>
  <si>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</si>
  <si>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</si>
  <si>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</si>
  <si>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</si>
  <si>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</si>
  <si>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</si>
  <si>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</si>
  <si>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</si>
  <si>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</si>
  <si>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</si>
  <si>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</si>
  <si>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</si>
  <si>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</si>
  <si>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</si>
  <si>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3.31</t>
  </si>
  <si>
    <t>3.30</t>
  </si>
  <si>
    <t>3.23</t>
  </si>
  <si>
    <t>3.24</t>
  </si>
  <si>
    <t>3.25</t>
  </si>
  <si>
    <t>3.26</t>
  </si>
  <si>
    <t>3.27</t>
  </si>
  <si>
    <t>3.28</t>
  </si>
  <si>
    <t>3.32</t>
  </si>
  <si>
    <t>3.33</t>
  </si>
  <si>
    <t>3.34</t>
  </si>
  <si>
    <t>3.35</t>
  </si>
  <si>
    <t>3.36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</si>
  <si>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</si>
  <si>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</si>
  <si>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</si>
  <si>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</si>
  <si>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</si>
  <si>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</si>
  <si>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</si>
  <si>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</si>
  <si>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</si>
  <si>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</si>
  <si>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</si>
  <si>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</si>
  <si>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</si>
  <si>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</si>
  <si>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40.Д.00.85160</t>
  </si>
  <si>
    <t>2.49</t>
  </si>
  <si>
    <t>2.50</t>
  </si>
  <si>
    <t>3.29</t>
  </si>
  <si>
    <t>20.3.01.81040</t>
  </si>
  <si>
    <t>св.100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</si>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</sst>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[&gt;=50]#,##0.0,;[Red][&lt;=-50]\-#,##0.0,;#,##0.0,"/>
    <numFmt numFmtId="165" formatCode="#,##0.0_ ;[Red]\-#,##0.0\ "/>
    <numFmt numFmtId="166" formatCode="#,##0.0"/>
    <numFmt numFmtId="167" formatCode="_-* #,##0.0\ _₽_-;\-* #,##0.0\ _₽_-;_-* &quot;-&quot;??\ _₽_-;_-@_-"/>
    <numFmt numFmtId="168" formatCode="_-* #,##0.000\ _₽_-;\-* #,##0.000\ _₽_-;_-* &quot;-&quot;??\ _₽_-;_-@_-"/>
  </numFmts>
  <fonts count="10" x14ac:knownFonts="1">
    <font>
      <sz val="11"/>
      <color indexed="8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NumberFormat="1" applyFont="1" applyBorder="1" applyAlignment="1"/>
    <xf numFmtId="0" fontId="4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7" fillId="0" borderId="0" xfId="1" applyNumberFormat="1" applyFont="1" applyFill="1" applyAlignment="1" applyProtection="1">
      <alignment wrapText="1"/>
      <protection hidden="1"/>
    </xf>
    <xf numFmtId="0" fontId="4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5" fillId="0" borderId="2" xfId="0" applyFont="1" applyBorder="1"/>
    <xf numFmtId="0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/>
    </xf>
    <xf numFmtId="167" fontId="4" fillId="0" borderId="2" xfId="2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0" fontId="9" fillId="0" borderId="2" xfId="1" applyNumberFormat="1" applyFont="1" applyFill="1" applyBorder="1" applyAlignment="1" applyProtection="1">
      <alignment wrapText="1"/>
      <protection hidden="1"/>
    </xf>
    <xf numFmtId="164" fontId="4" fillId="0" borderId="2" xfId="0" applyNumberFormat="1" applyFont="1" applyBorder="1" applyAlignment="1">
      <alignment horizontal="center" vertical="center"/>
    </xf>
    <xf numFmtId="43" fontId="4" fillId="0" borderId="2" xfId="2" applyNumberFormat="1" applyFont="1" applyBorder="1" applyAlignment="1">
      <alignment horizontal="right" vertical="center"/>
    </xf>
    <xf numFmtId="16" fontId="5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166" fontId="3" fillId="0" borderId="2" xfId="0" applyNumberFormat="1" applyFont="1" applyBorder="1" applyAlignment="1">
      <alignment horizontal="right" vertical="center"/>
    </xf>
    <xf numFmtId="49" fontId="3" fillId="0" borderId="2" xfId="0" applyNumberFormat="1" applyFont="1" applyBorder="1" applyAlignment="1">
      <alignment horizontal="center" vertical="center" wrapText="1"/>
    </xf>
    <xf numFmtId="167" fontId="3" fillId="0" borderId="2" xfId="2" applyNumberFormat="1" applyFont="1" applyBorder="1" applyAlignment="1">
      <alignment horizontal="right" vertical="center"/>
    </xf>
    <xf numFmtId="43" fontId="3" fillId="0" borderId="2" xfId="2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8" fontId="3" fillId="0" borderId="2" xfId="2" applyNumberFormat="1" applyFont="1" applyBorder="1" applyAlignment="1">
      <alignment horizontal="right" vertical="center"/>
    </xf>
    <xf numFmtId="168" fontId="3" fillId="0" borderId="2" xfId="2" applyNumberFormat="1" applyFont="1" applyFill="1" applyBorder="1" applyAlignment="1">
      <alignment horizontal="right" vertical="center"/>
    </xf>
    <xf numFmtId="43" fontId="3" fillId="0" borderId="2" xfId="2" applyFont="1" applyBorder="1" applyAlignment="1">
      <alignment horizontal="righ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/>
    <xf numFmtId="0" fontId="6" fillId="0" borderId="0" xfId="0" applyFont="1" applyFill="1" applyBorder="1" applyAlignment="1">
      <alignment horizontal="right" vertical="center" wrapText="1"/>
    </xf>
    <xf numFmtId="0" fontId="4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9"/>
  <sheetViews>
    <sheetView tabSelected="1" workbookViewId="0">
      <selection activeCell="J1" sqref="J1:K1"/>
    </sheetView>
  </sheetViews>
  <sheetFormatPr defaultRowHeight="13.2" x14ac:dyDescent="0.25"/>
  <cols>
    <col min="1" max="1" width="6.21875" style="3" customWidth="1"/>
    <col min="2" max="2" width="47.5546875" style="3" customWidth="1"/>
    <col min="3" max="4" width="7.5546875" style="3" customWidth="1"/>
    <col min="5" max="5" width="13.109375" style="3" customWidth="1"/>
    <col min="6" max="6" width="5.44140625" style="3" customWidth="1"/>
    <col min="7" max="8" width="15.109375" style="3" customWidth="1"/>
    <col min="9" max="9" width="16.88671875" style="3" customWidth="1"/>
    <col min="10" max="11" width="10.33203125" style="3" customWidth="1"/>
    <col min="12" max="16384" width="8.88671875" style="3"/>
  </cols>
  <sheetData>
    <row r="1" spans="1:12" ht="14.4" customHeight="1" x14ac:dyDescent="0.25">
      <c r="B1" s="1"/>
      <c r="C1" s="1"/>
      <c r="D1" s="46"/>
      <c r="E1" s="46"/>
      <c r="F1" s="46"/>
      <c r="G1" s="1"/>
      <c r="H1" s="1"/>
      <c r="I1" s="1"/>
      <c r="J1" s="50" t="s">
        <v>438</v>
      </c>
      <c r="K1" s="50"/>
      <c r="L1" s="4"/>
    </row>
    <row r="2" spans="1:12" ht="15" customHeight="1" x14ac:dyDescent="0.25">
      <c r="B2" s="1"/>
      <c r="C2" s="1"/>
      <c r="D2" s="46"/>
      <c r="E2" s="46"/>
      <c r="F2" s="46"/>
      <c r="G2" s="1"/>
      <c r="H2" s="2"/>
      <c r="I2" s="2"/>
      <c r="J2" s="48" t="s">
        <v>192</v>
      </c>
      <c r="K2" s="48"/>
      <c r="L2" s="4"/>
    </row>
    <row r="3" spans="1:12" ht="15" customHeight="1" x14ac:dyDescent="0.25">
      <c r="B3" s="32"/>
      <c r="C3" s="32"/>
      <c r="D3" s="32"/>
      <c r="E3" s="32"/>
      <c r="F3" s="32"/>
      <c r="G3" s="32"/>
      <c r="H3" s="2"/>
      <c r="I3" s="2"/>
      <c r="J3" s="33"/>
      <c r="K3" s="33"/>
      <c r="L3" s="4"/>
    </row>
    <row r="4" spans="1:12" ht="34.5" customHeight="1" x14ac:dyDescent="0.25">
      <c r="B4" s="47" t="s">
        <v>193</v>
      </c>
      <c r="C4" s="47"/>
      <c r="D4" s="47"/>
      <c r="E4" s="47"/>
      <c r="F4" s="47"/>
      <c r="G4" s="47"/>
      <c r="H4" s="47"/>
      <c r="I4" s="47"/>
      <c r="J4" s="47"/>
      <c r="K4" s="47"/>
      <c r="L4" s="5"/>
    </row>
    <row r="5" spans="1:12" x14ac:dyDescent="0.25">
      <c r="B5" s="1"/>
      <c r="C5" s="1"/>
      <c r="D5" s="46"/>
      <c r="E5" s="46"/>
      <c r="F5" s="46"/>
      <c r="G5" s="1"/>
      <c r="H5" s="1"/>
      <c r="I5" s="6"/>
      <c r="K5" s="7" t="s">
        <v>195</v>
      </c>
    </row>
    <row r="6" spans="1:12" ht="17.399999999999999" customHeight="1" x14ac:dyDescent="0.25">
      <c r="A6" s="38"/>
      <c r="B6" s="49" t="s">
        <v>0</v>
      </c>
      <c r="C6" s="44" t="s">
        <v>1</v>
      </c>
      <c r="D6" s="44"/>
      <c r="E6" s="44"/>
      <c r="F6" s="44"/>
      <c r="G6" s="49" t="s">
        <v>2</v>
      </c>
      <c r="H6" s="49" t="s">
        <v>3</v>
      </c>
      <c r="I6" s="49" t="s">
        <v>4</v>
      </c>
      <c r="J6" s="45" t="s">
        <v>194</v>
      </c>
      <c r="K6" s="45"/>
    </row>
    <row r="7" spans="1:12" ht="69.599999999999994" customHeight="1" x14ac:dyDescent="0.25">
      <c r="A7" s="38"/>
      <c r="B7" s="49"/>
      <c r="C7" s="36" t="s">
        <v>7</v>
      </c>
      <c r="D7" s="36" t="s">
        <v>8</v>
      </c>
      <c r="E7" s="37" t="s">
        <v>9</v>
      </c>
      <c r="F7" s="37" t="s">
        <v>10</v>
      </c>
      <c r="G7" s="49"/>
      <c r="H7" s="49"/>
      <c r="I7" s="49"/>
      <c r="J7" s="37" t="s">
        <v>5</v>
      </c>
      <c r="K7" s="37" t="s">
        <v>6</v>
      </c>
    </row>
    <row r="8" spans="1:12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34">
        <v>10</v>
      </c>
      <c r="K8" s="34">
        <v>11</v>
      </c>
    </row>
    <row r="9" spans="1:12" x14ac:dyDescent="0.25">
      <c r="A9" s="8"/>
      <c r="B9" s="11" t="s">
        <v>190</v>
      </c>
      <c r="C9" s="34"/>
      <c r="D9" s="34"/>
      <c r="E9" s="34"/>
      <c r="F9" s="34"/>
      <c r="G9" s="12">
        <f>G11+G21+G90+G130</f>
        <v>97653013.49999997</v>
      </c>
      <c r="H9" s="12">
        <f>H11+H21+H90+H130</f>
        <v>107287529.69499999</v>
      </c>
      <c r="I9" s="12">
        <f>I11+I21+I90+I130</f>
        <v>103991720.10432</v>
      </c>
      <c r="J9" s="13">
        <f>I9/G9*100</f>
        <v>106.49105068766775</v>
      </c>
      <c r="K9" s="13">
        <f>I9/H9*100</f>
        <v>96.928059020419795</v>
      </c>
    </row>
    <row r="10" spans="1:12" x14ac:dyDescent="0.25">
      <c r="A10" s="8"/>
      <c r="B10" s="14" t="s">
        <v>191</v>
      </c>
      <c r="C10" s="34"/>
      <c r="D10" s="34"/>
      <c r="E10" s="34"/>
      <c r="F10" s="34"/>
      <c r="G10" s="15"/>
      <c r="H10" s="15"/>
      <c r="I10" s="15"/>
      <c r="J10" s="13"/>
      <c r="K10" s="13"/>
    </row>
    <row r="11" spans="1:12" x14ac:dyDescent="0.25">
      <c r="A11" s="8"/>
      <c r="B11" s="11" t="s">
        <v>11</v>
      </c>
      <c r="C11" s="34"/>
      <c r="D11" s="34"/>
      <c r="E11" s="34"/>
      <c r="F11" s="34"/>
      <c r="G11" s="16">
        <f>SUM(G12:G20)</f>
        <v>9590266.9000000004</v>
      </c>
      <c r="H11" s="16">
        <f>SUM(H12:H20)</f>
        <v>11096959.4</v>
      </c>
      <c r="I11" s="16">
        <f>SUM(I12:I20)</f>
        <v>11096959.4</v>
      </c>
      <c r="J11" s="13">
        <f t="shared" ref="J11:J67" si="0">I11/G11*100</f>
        <v>115.71064200517714</v>
      </c>
      <c r="K11" s="13">
        <f t="shared" ref="K11:K67" si="1">I11/H11*100</f>
        <v>100</v>
      </c>
    </row>
    <row r="12" spans="1:12" ht="42" customHeight="1" x14ac:dyDescent="0.25">
      <c r="A12" s="17" t="s">
        <v>318</v>
      </c>
      <c r="B12" s="31" t="s">
        <v>12</v>
      </c>
      <c r="C12" s="35" t="s">
        <v>13</v>
      </c>
      <c r="D12" s="35" t="s">
        <v>14</v>
      </c>
      <c r="E12" s="35" t="s">
        <v>196</v>
      </c>
      <c r="F12" s="35" t="s">
        <v>15</v>
      </c>
      <c r="G12" s="20">
        <v>7205863.0999999996</v>
      </c>
      <c r="H12" s="20">
        <v>7205863.0999999996</v>
      </c>
      <c r="I12" s="20">
        <v>7205863.0999999996</v>
      </c>
      <c r="J12" s="20">
        <f t="shared" si="0"/>
        <v>100</v>
      </c>
      <c r="K12" s="20">
        <f t="shared" si="1"/>
        <v>100</v>
      </c>
    </row>
    <row r="13" spans="1:12" ht="55.8" customHeight="1" x14ac:dyDescent="0.25">
      <c r="A13" s="17" t="s">
        <v>319</v>
      </c>
      <c r="B13" s="31" t="s">
        <v>16</v>
      </c>
      <c r="C13" s="35" t="s">
        <v>13</v>
      </c>
      <c r="D13" s="35" t="s">
        <v>17</v>
      </c>
      <c r="E13" s="35" t="s">
        <v>197</v>
      </c>
      <c r="F13" s="35" t="s">
        <v>18</v>
      </c>
      <c r="G13" s="20">
        <v>1884403.8</v>
      </c>
      <c r="H13" s="20">
        <v>3584168.7</v>
      </c>
      <c r="I13" s="20">
        <v>3584168.7</v>
      </c>
      <c r="J13" s="20">
        <f t="shared" si="0"/>
        <v>190.20173383220731</v>
      </c>
      <c r="K13" s="20">
        <f t="shared" si="1"/>
        <v>100</v>
      </c>
    </row>
    <row r="14" spans="1:12" ht="61.8" customHeight="1" x14ac:dyDescent="0.25">
      <c r="A14" s="17" t="s">
        <v>320</v>
      </c>
      <c r="B14" s="31" t="s">
        <v>25</v>
      </c>
      <c r="C14" s="35" t="s">
        <v>26</v>
      </c>
      <c r="D14" s="35" t="s">
        <v>17</v>
      </c>
      <c r="E14" s="35" t="s">
        <v>436</v>
      </c>
      <c r="F14" s="35" t="s">
        <v>18</v>
      </c>
      <c r="G14" s="20">
        <v>200000</v>
      </c>
      <c r="H14" s="20">
        <v>0</v>
      </c>
      <c r="I14" s="20">
        <v>0</v>
      </c>
      <c r="J14" s="20"/>
      <c r="K14" s="20"/>
    </row>
    <row r="15" spans="1:12" ht="61.8" customHeight="1" x14ac:dyDescent="0.25">
      <c r="A15" s="17" t="s">
        <v>321</v>
      </c>
      <c r="B15" s="18" t="s">
        <v>19</v>
      </c>
      <c r="C15" s="19" t="s">
        <v>13</v>
      </c>
      <c r="D15" s="19" t="s">
        <v>17</v>
      </c>
      <c r="E15" s="19" t="s">
        <v>198</v>
      </c>
      <c r="F15" s="19" t="s">
        <v>18</v>
      </c>
      <c r="G15" s="20">
        <v>100000</v>
      </c>
      <c r="H15" s="20">
        <v>0</v>
      </c>
      <c r="I15" s="20">
        <v>0</v>
      </c>
      <c r="J15" s="20"/>
      <c r="K15" s="20"/>
    </row>
    <row r="16" spans="1:12" ht="61.8" customHeight="1" x14ac:dyDescent="0.25">
      <c r="A16" s="17" t="s">
        <v>322</v>
      </c>
      <c r="B16" s="18" t="s">
        <v>20</v>
      </c>
      <c r="C16" s="19" t="s">
        <v>13</v>
      </c>
      <c r="D16" s="19" t="s">
        <v>17</v>
      </c>
      <c r="E16" s="19" t="s">
        <v>199</v>
      </c>
      <c r="F16" s="19" t="s">
        <v>18</v>
      </c>
      <c r="G16" s="20">
        <v>100000</v>
      </c>
      <c r="H16" s="20">
        <v>100000</v>
      </c>
      <c r="I16" s="20">
        <v>100000</v>
      </c>
      <c r="J16" s="20">
        <f t="shared" si="0"/>
        <v>100</v>
      </c>
      <c r="K16" s="20">
        <f t="shared" si="1"/>
        <v>100</v>
      </c>
    </row>
    <row r="17" spans="1:11" ht="61.8" customHeight="1" x14ac:dyDescent="0.25">
      <c r="A17" s="17" t="s">
        <v>323</v>
      </c>
      <c r="B17" s="18" t="s">
        <v>21</v>
      </c>
      <c r="C17" s="19" t="s">
        <v>13</v>
      </c>
      <c r="D17" s="19" t="s">
        <v>17</v>
      </c>
      <c r="E17" s="19" t="s">
        <v>200</v>
      </c>
      <c r="F17" s="19" t="s">
        <v>18</v>
      </c>
      <c r="G17" s="20">
        <v>100000</v>
      </c>
      <c r="H17" s="20">
        <v>100000</v>
      </c>
      <c r="I17" s="20">
        <v>100000</v>
      </c>
      <c r="J17" s="20">
        <f t="shared" si="0"/>
        <v>100</v>
      </c>
      <c r="K17" s="20">
        <f t="shared" si="1"/>
        <v>100</v>
      </c>
    </row>
    <row r="18" spans="1:11" ht="27.75" customHeight="1" x14ac:dyDescent="0.25">
      <c r="A18" s="17" t="s">
        <v>324</v>
      </c>
      <c r="B18" s="18" t="s">
        <v>22</v>
      </c>
      <c r="C18" s="19" t="s">
        <v>13</v>
      </c>
      <c r="D18" s="19" t="s">
        <v>17</v>
      </c>
      <c r="E18" s="19" t="s">
        <v>201</v>
      </c>
      <c r="F18" s="19" t="s">
        <v>18</v>
      </c>
      <c r="G18" s="20">
        <v>0</v>
      </c>
      <c r="H18" s="20">
        <v>3400</v>
      </c>
      <c r="I18" s="20">
        <v>3400</v>
      </c>
      <c r="J18" s="20"/>
      <c r="K18" s="20">
        <f t="shared" si="1"/>
        <v>100</v>
      </c>
    </row>
    <row r="19" spans="1:11" ht="45.75" customHeight="1" x14ac:dyDescent="0.25">
      <c r="A19" s="17" t="s">
        <v>325</v>
      </c>
      <c r="B19" s="18" t="s">
        <v>23</v>
      </c>
      <c r="C19" s="19" t="s">
        <v>13</v>
      </c>
      <c r="D19" s="19" t="s">
        <v>17</v>
      </c>
      <c r="E19" s="19" t="s">
        <v>202</v>
      </c>
      <c r="F19" s="19" t="s">
        <v>18</v>
      </c>
      <c r="G19" s="20">
        <v>0</v>
      </c>
      <c r="H19" s="20">
        <v>81600</v>
      </c>
      <c r="I19" s="20">
        <v>81600</v>
      </c>
      <c r="J19" s="20"/>
      <c r="K19" s="20">
        <f t="shared" si="1"/>
        <v>100</v>
      </c>
    </row>
    <row r="20" spans="1:11" ht="84.6" customHeight="1" x14ac:dyDescent="0.25">
      <c r="A20" s="17" t="s">
        <v>326</v>
      </c>
      <c r="B20" s="18" t="s">
        <v>24</v>
      </c>
      <c r="C20" s="19" t="s">
        <v>13</v>
      </c>
      <c r="D20" s="19" t="s">
        <v>17</v>
      </c>
      <c r="E20" s="19" t="s">
        <v>203</v>
      </c>
      <c r="F20" s="19" t="s">
        <v>18</v>
      </c>
      <c r="G20" s="20">
        <v>0</v>
      </c>
      <c r="H20" s="20">
        <v>21927.599999999999</v>
      </c>
      <c r="I20" s="20">
        <v>21927.599999999999</v>
      </c>
      <c r="J20" s="20"/>
      <c r="K20" s="20">
        <f t="shared" si="1"/>
        <v>100</v>
      </c>
    </row>
    <row r="21" spans="1:11" ht="16.2" customHeight="1" x14ac:dyDescent="0.25">
      <c r="A21" s="10">
        <v>2</v>
      </c>
      <c r="B21" s="11" t="s">
        <v>27</v>
      </c>
      <c r="C21" s="9"/>
      <c r="D21" s="9"/>
      <c r="E21" s="9"/>
      <c r="F21" s="9"/>
      <c r="G21" s="16">
        <f>SUM(G22:G89)</f>
        <v>24461985.999999993</v>
      </c>
      <c r="H21" s="16">
        <f>SUM(H22:H89)</f>
        <v>31012384.700000003</v>
      </c>
      <c r="I21" s="16">
        <f>SUM(I22:I89)</f>
        <v>28203666.300000008</v>
      </c>
      <c r="J21" s="13">
        <f t="shared" si="0"/>
        <v>115.29589747946065</v>
      </c>
      <c r="K21" s="13">
        <f t="shared" si="1"/>
        <v>90.943236300045015</v>
      </c>
    </row>
    <row r="22" spans="1:11" ht="99.6" customHeight="1" x14ac:dyDescent="0.25">
      <c r="A22" s="21" t="s">
        <v>327</v>
      </c>
      <c r="B22" s="18" t="s">
        <v>37</v>
      </c>
      <c r="C22" s="19" t="s">
        <v>38</v>
      </c>
      <c r="D22" s="19" t="s">
        <v>39</v>
      </c>
      <c r="E22" s="19" t="s">
        <v>209</v>
      </c>
      <c r="F22" s="19" t="s">
        <v>35</v>
      </c>
      <c r="G22" s="22">
        <v>135900</v>
      </c>
      <c r="H22" s="23">
        <v>129275.3</v>
      </c>
      <c r="I22" s="23">
        <v>123905.5</v>
      </c>
      <c r="J22" s="24">
        <f t="shared" si="0"/>
        <v>91.174025018395881</v>
      </c>
      <c r="K22" s="24">
        <f t="shared" si="1"/>
        <v>95.846228939325613</v>
      </c>
    </row>
    <row r="23" spans="1:11" ht="117" customHeight="1" x14ac:dyDescent="0.25">
      <c r="A23" s="21" t="s">
        <v>328</v>
      </c>
      <c r="B23" s="18" t="s">
        <v>40</v>
      </c>
      <c r="C23" s="19" t="s">
        <v>38</v>
      </c>
      <c r="D23" s="19" t="s">
        <v>41</v>
      </c>
      <c r="E23" s="19" t="s">
        <v>210</v>
      </c>
      <c r="F23" s="19" t="s">
        <v>35</v>
      </c>
      <c r="G23" s="22">
        <v>0</v>
      </c>
      <c r="H23" s="23">
        <v>1696.8</v>
      </c>
      <c r="I23" s="23">
        <v>1426.9</v>
      </c>
      <c r="J23" s="24"/>
      <c r="K23" s="24">
        <f t="shared" si="1"/>
        <v>84.093587930221602</v>
      </c>
    </row>
    <row r="24" spans="1:11" ht="58.2" customHeight="1" x14ac:dyDescent="0.25">
      <c r="A24" s="21" t="s">
        <v>329</v>
      </c>
      <c r="B24" s="18" t="s">
        <v>42</v>
      </c>
      <c r="C24" s="19" t="s">
        <v>38</v>
      </c>
      <c r="D24" s="19" t="s">
        <v>41</v>
      </c>
      <c r="E24" s="19" t="s">
        <v>211</v>
      </c>
      <c r="F24" s="19" t="s">
        <v>35</v>
      </c>
      <c r="G24" s="22">
        <v>0</v>
      </c>
      <c r="H24" s="23">
        <v>363767.5</v>
      </c>
      <c r="I24" s="23">
        <v>313991</v>
      </c>
      <c r="J24" s="24"/>
      <c r="K24" s="24">
        <f t="shared" si="1"/>
        <v>86.316397149278046</v>
      </c>
    </row>
    <row r="25" spans="1:11" ht="86.4" customHeight="1" x14ac:dyDescent="0.25">
      <c r="A25" s="21" t="s">
        <v>330</v>
      </c>
      <c r="B25" s="18" t="s">
        <v>43</v>
      </c>
      <c r="C25" s="19" t="s">
        <v>38</v>
      </c>
      <c r="D25" s="19" t="s">
        <v>44</v>
      </c>
      <c r="E25" s="19" t="s">
        <v>212</v>
      </c>
      <c r="F25" s="19" t="s">
        <v>35</v>
      </c>
      <c r="G25" s="22">
        <v>277296.2</v>
      </c>
      <c r="H25" s="23">
        <v>88043.4</v>
      </c>
      <c r="I25" s="23">
        <v>87863.5</v>
      </c>
      <c r="J25" s="24">
        <f t="shared" si="0"/>
        <v>31.685793025652714</v>
      </c>
      <c r="K25" s="24">
        <f t="shared" si="1"/>
        <v>99.795668954174872</v>
      </c>
    </row>
    <row r="26" spans="1:11" ht="42.75" customHeight="1" x14ac:dyDescent="0.25">
      <c r="A26" s="21" t="s">
        <v>331</v>
      </c>
      <c r="B26" s="18" t="s">
        <v>45</v>
      </c>
      <c r="C26" s="19" t="s">
        <v>38</v>
      </c>
      <c r="D26" s="19" t="s">
        <v>41</v>
      </c>
      <c r="E26" s="19" t="s">
        <v>213</v>
      </c>
      <c r="F26" s="19" t="s">
        <v>35</v>
      </c>
      <c r="G26" s="22">
        <v>7444.4</v>
      </c>
      <c r="H26" s="23">
        <v>7444.4</v>
      </c>
      <c r="I26" s="23">
        <v>7444.4</v>
      </c>
      <c r="J26" s="24">
        <f t="shared" si="0"/>
        <v>100</v>
      </c>
      <c r="K26" s="24">
        <f t="shared" si="1"/>
        <v>100</v>
      </c>
    </row>
    <row r="27" spans="1:11" ht="46.5" customHeight="1" x14ac:dyDescent="0.25">
      <c r="A27" s="21" t="s">
        <v>332</v>
      </c>
      <c r="B27" s="18" t="s">
        <v>46</v>
      </c>
      <c r="C27" s="19" t="s">
        <v>38</v>
      </c>
      <c r="D27" s="19" t="s">
        <v>47</v>
      </c>
      <c r="E27" s="19" t="s">
        <v>214</v>
      </c>
      <c r="F27" s="19" t="s">
        <v>35</v>
      </c>
      <c r="G27" s="22">
        <v>0</v>
      </c>
      <c r="H27" s="23">
        <v>28615.3</v>
      </c>
      <c r="I27" s="23">
        <v>28615.3</v>
      </c>
      <c r="J27" s="24"/>
      <c r="K27" s="24">
        <f t="shared" si="1"/>
        <v>100</v>
      </c>
    </row>
    <row r="28" spans="1:11" ht="23.25" customHeight="1" x14ac:dyDescent="0.25">
      <c r="A28" s="21" t="s">
        <v>333</v>
      </c>
      <c r="B28" s="18" t="s">
        <v>48</v>
      </c>
      <c r="C28" s="19" t="s">
        <v>38</v>
      </c>
      <c r="D28" s="19" t="s">
        <v>47</v>
      </c>
      <c r="E28" s="19" t="s">
        <v>215</v>
      </c>
      <c r="F28" s="19" t="s">
        <v>35</v>
      </c>
      <c r="G28" s="22">
        <v>13264.9</v>
      </c>
      <c r="H28" s="23">
        <v>12413.8</v>
      </c>
      <c r="I28" s="23">
        <v>12413.8</v>
      </c>
      <c r="J28" s="24">
        <f t="shared" si="0"/>
        <v>93.583818950764794</v>
      </c>
      <c r="K28" s="24">
        <f t="shared" si="1"/>
        <v>100</v>
      </c>
    </row>
    <row r="29" spans="1:11" ht="32.4" customHeight="1" x14ac:dyDescent="0.25">
      <c r="A29" s="39" t="s">
        <v>334</v>
      </c>
      <c r="B29" s="43" t="s">
        <v>49</v>
      </c>
      <c r="C29" s="44" t="s">
        <v>38</v>
      </c>
      <c r="D29" s="44" t="s">
        <v>44</v>
      </c>
      <c r="E29" s="19" t="s">
        <v>216</v>
      </c>
      <c r="F29" s="44" t="s">
        <v>35</v>
      </c>
      <c r="G29" s="22">
        <v>800</v>
      </c>
      <c r="H29" s="23">
        <v>800</v>
      </c>
      <c r="I29" s="23">
        <v>800</v>
      </c>
      <c r="J29" s="24">
        <f t="shared" si="0"/>
        <v>100</v>
      </c>
      <c r="K29" s="24">
        <f t="shared" si="1"/>
        <v>100</v>
      </c>
    </row>
    <row r="30" spans="1:11" ht="42.6" customHeight="1" x14ac:dyDescent="0.25">
      <c r="A30" s="40"/>
      <c r="B30" s="43"/>
      <c r="C30" s="44"/>
      <c r="D30" s="44"/>
      <c r="E30" s="19" t="s">
        <v>217</v>
      </c>
      <c r="F30" s="44"/>
      <c r="G30" s="22">
        <v>1000</v>
      </c>
      <c r="H30" s="23">
        <v>1000</v>
      </c>
      <c r="I30" s="23">
        <v>1000</v>
      </c>
      <c r="J30" s="24">
        <f t="shared" si="0"/>
        <v>100</v>
      </c>
      <c r="K30" s="24">
        <f t="shared" si="1"/>
        <v>100</v>
      </c>
    </row>
    <row r="31" spans="1:11" ht="41.4" customHeight="1" x14ac:dyDescent="0.25">
      <c r="A31" s="39" t="s">
        <v>335</v>
      </c>
      <c r="B31" s="51" t="s">
        <v>50</v>
      </c>
      <c r="C31" s="41" t="s">
        <v>38</v>
      </c>
      <c r="D31" s="19" t="s">
        <v>39</v>
      </c>
      <c r="E31" s="41" t="s">
        <v>218</v>
      </c>
      <c r="F31" s="41" t="s">
        <v>30</v>
      </c>
      <c r="G31" s="22">
        <v>866517.8</v>
      </c>
      <c r="H31" s="23">
        <v>528101.19999999995</v>
      </c>
      <c r="I31" s="23">
        <v>490461.1</v>
      </c>
      <c r="J31" s="24">
        <f t="shared" si="0"/>
        <v>56.60138776145164</v>
      </c>
      <c r="K31" s="24">
        <f t="shared" si="1"/>
        <v>92.872559274623882</v>
      </c>
    </row>
    <row r="32" spans="1:11" ht="41.4" customHeight="1" x14ac:dyDescent="0.25">
      <c r="A32" s="40"/>
      <c r="B32" s="52"/>
      <c r="C32" s="42"/>
      <c r="D32" s="19" t="s">
        <v>44</v>
      </c>
      <c r="E32" s="42"/>
      <c r="F32" s="42"/>
      <c r="G32" s="22">
        <v>834892.6</v>
      </c>
      <c r="H32" s="23">
        <v>696874.9</v>
      </c>
      <c r="I32" s="23">
        <v>239779.9</v>
      </c>
      <c r="J32" s="24">
        <f t="shared" si="0"/>
        <v>28.719849714801644</v>
      </c>
      <c r="K32" s="24">
        <f t="shared" si="1"/>
        <v>34.407882964359885</v>
      </c>
    </row>
    <row r="33" spans="1:11" ht="90" customHeight="1" x14ac:dyDescent="0.25">
      <c r="A33" s="21" t="s">
        <v>336</v>
      </c>
      <c r="B33" s="18" t="s">
        <v>51</v>
      </c>
      <c r="C33" s="19" t="s">
        <v>38</v>
      </c>
      <c r="D33" s="19" t="s">
        <v>39</v>
      </c>
      <c r="E33" s="19" t="s">
        <v>219</v>
      </c>
      <c r="F33" s="19" t="s">
        <v>35</v>
      </c>
      <c r="G33" s="22">
        <v>256612.8</v>
      </c>
      <c r="H33" s="23">
        <v>120853.2</v>
      </c>
      <c r="I33" s="23">
        <v>120853.2</v>
      </c>
      <c r="J33" s="24">
        <f t="shared" si="0"/>
        <v>47.095546286077706</v>
      </c>
      <c r="K33" s="24">
        <f t="shared" si="1"/>
        <v>100</v>
      </c>
    </row>
    <row r="34" spans="1:11" ht="84" customHeight="1" x14ac:dyDescent="0.25">
      <c r="A34" s="21" t="s">
        <v>337</v>
      </c>
      <c r="B34" s="18" t="s">
        <v>52</v>
      </c>
      <c r="C34" s="19" t="s">
        <v>38</v>
      </c>
      <c r="D34" s="19" t="s">
        <v>41</v>
      </c>
      <c r="E34" s="19" t="s">
        <v>220</v>
      </c>
      <c r="F34" s="19" t="s">
        <v>35</v>
      </c>
      <c r="G34" s="22">
        <v>0</v>
      </c>
      <c r="H34" s="23">
        <v>177764.8</v>
      </c>
      <c r="I34" s="23">
        <v>177525.9</v>
      </c>
      <c r="J34" s="24"/>
      <c r="K34" s="24">
        <f t="shared" si="1"/>
        <v>99.865608939452585</v>
      </c>
    </row>
    <row r="35" spans="1:11" ht="32.4" customHeight="1" x14ac:dyDescent="0.25">
      <c r="A35" s="21" t="s">
        <v>338</v>
      </c>
      <c r="B35" s="18" t="s">
        <v>53</v>
      </c>
      <c r="C35" s="19" t="s">
        <v>38</v>
      </c>
      <c r="D35" s="19" t="s">
        <v>41</v>
      </c>
      <c r="E35" s="19" t="s">
        <v>221</v>
      </c>
      <c r="F35" s="19" t="s">
        <v>32</v>
      </c>
      <c r="G35" s="22">
        <v>905180.7</v>
      </c>
      <c r="H35" s="23">
        <v>1119621.2</v>
      </c>
      <c r="I35" s="23">
        <v>1119620.6000000001</v>
      </c>
      <c r="J35" s="24">
        <f t="shared" si="0"/>
        <v>123.69028637044516</v>
      </c>
      <c r="K35" s="24">
        <f t="shared" si="1"/>
        <v>99.999946410446697</v>
      </c>
    </row>
    <row r="36" spans="1:11" ht="30.75" customHeight="1" x14ac:dyDescent="0.25">
      <c r="A36" s="21" t="s">
        <v>339</v>
      </c>
      <c r="B36" s="18" t="s">
        <v>54</v>
      </c>
      <c r="C36" s="19" t="s">
        <v>38</v>
      </c>
      <c r="D36" s="19" t="s">
        <v>41</v>
      </c>
      <c r="E36" s="19" t="s">
        <v>222</v>
      </c>
      <c r="F36" s="19" t="s">
        <v>30</v>
      </c>
      <c r="G36" s="22">
        <v>2647296.2000000002</v>
      </c>
      <c r="H36" s="23">
        <v>1508132.4</v>
      </c>
      <c r="I36" s="23">
        <v>1044663.8</v>
      </c>
      <c r="J36" s="24">
        <f t="shared" si="0"/>
        <v>39.461538153531897</v>
      </c>
      <c r="K36" s="24">
        <f t="shared" si="1"/>
        <v>69.268706116253469</v>
      </c>
    </row>
    <row r="37" spans="1:11" ht="70.8" customHeight="1" x14ac:dyDescent="0.25">
      <c r="A37" s="21" t="s">
        <v>340</v>
      </c>
      <c r="B37" s="18" t="s">
        <v>55</v>
      </c>
      <c r="C37" s="19" t="s">
        <v>38</v>
      </c>
      <c r="D37" s="19" t="s">
        <v>41</v>
      </c>
      <c r="E37" s="19" t="s">
        <v>223</v>
      </c>
      <c r="F37" s="19" t="s">
        <v>35</v>
      </c>
      <c r="G37" s="22">
        <v>1529621.9</v>
      </c>
      <c r="H37" s="23">
        <v>881545.6</v>
      </c>
      <c r="I37" s="23">
        <v>881545.5</v>
      </c>
      <c r="J37" s="24">
        <f t="shared" si="0"/>
        <v>57.631595102031433</v>
      </c>
      <c r="K37" s="24">
        <f t="shared" si="1"/>
        <v>99.999988656287314</v>
      </c>
    </row>
    <row r="38" spans="1:11" ht="63.6" customHeight="1" x14ac:dyDescent="0.25">
      <c r="A38" s="21" t="s">
        <v>341</v>
      </c>
      <c r="B38" s="18" t="s">
        <v>56</v>
      </c>
      <c r="C38" s="19" t="s">
        <v>38</v>
      </c>
      <c r="D38" s="19" t="s">
        <v>39</v>
      </c>
      <c r="E38" s="19" t="s">
        <v>224</v>
      </c>
      <c r="F38" s="19" t="s">
        <v>32</v>
      </c>
      <c r="G38" s="22">
        <v>291582.40000000002</v>
      </c>
      <c r="H38" s="23">
        <v>1244373.8999999999</v>
      </c>
      <c r="I38" s="23">
        <v>1244373.6000000001</v>
      </c>
      <c r="J38" s="24" t="s">
        <v>437</v>
      </c>
      <c r="K38" s="24">
        <f t="shared" si="1"/>
        <v>99.999975891490507</v>
      </c>
    </row>
    <row r="39" spans="1:11" ht="33" customHeight="1" x14ac:dyDescent="0.25">
      <c r="A39" s="39" t="s">
        <v>342</v>
      </c>
      <c r="B39" s="51" t="s">
        <v>57</v>
      </c>
      <c r="C39" s="41" t="s">
        <v>38</v>
      </c>
      <c r="D39" s="19" t="s">
        <v>39</v>
      </c>
      <c r="E39" s="41" t="s">
        <v>225</v>
      </c>
      <c r="F39" s="41" t="s">
        <v>30</v>
      </c>
      <c r="G39" s="22">
        <v>146346.1</v>
      </c>
      <c r="H39" s="23">
        <v>370761.7</v>
      </c>
      <c r="I39" s="23">
        <v>365847</v>
      </c>
      <c r="J39" s="24" t="s">
        <v>437</v>
      </c>
      <c r="K39" s="24">
        <f t="shared" si="1"/>
        <v>98.674431582334421</v>
      </c>
    </row>
    <row r="40" spans="1:11" ht="46.2" customHeight="1" x14ac:dyDescent="0.25">
      <c r="A40" s="40"/>
      <c r="B40" s="52"/>
      <c r="C40" s="42" t="s">
        <v>38</v>
      </c>
      <c r="D40" s="19" t="s">
        <v>41</v>
      </c>
      <c r="E40" s="42"/>
      <c r="F40" s="42" t="s">
        <v>30</v>
      </c>
      <c r="G40" s="22">
        <v>304623.09999999998</v>
      </c>
      <c r="H40" s="23">
        <v>0</v>
      </c>
      <c r="I40" s="23">
        <v>0</v>
      </c>
      <c r="J40" s="24"/>
      <c r="K40" s="24"/>
    </row>
    <row r="41" spans="1:11" ht="117" customHeight="1" x14ac:dyDescent="0.25">
      <c r="A41" s="21" t="s">
        <v>343</v>
      </c>
      <c r="B41" s="18" t="s">
        <v>58</v>
      </c>
      <c r="C41" s="19" t="s">
        <v>38</v>
      </c>
      <c r="D41" s="19" t="s">
        <v>39</v>
      </c>
      <c r="E41" s="19" t="s">
        <v>226</v>
      </c>
      <c r="F41" s="19" t="s">
        <v>35</v>
      </c>
      <c r="G41" s="22">
        <v>1046670</v>
      </c>
      <c r="H41" s="23">
        <v>441288.4</v>
      </c>
      <c r="I41" s="23">
        <v>441288.4</v>
      </c>
      <c r="J41" s="24">
        <f t="shared" si="0"/>
        <v>42.161177830643851</v>
      </c>
      <c r="K41" s="24">
        <f t="shared" si="1"/>
        <v>100</v>
      </c>
    </row>
    <row r="42" spans="1:11" ht="46.2" customHeight="1" x14ac:dyDescent="0.25">
      <c r="A42" s="21" t="s">
        <v>344</v>
      </c>
      <c r="B42" s="18" t="s">
        <v>59</v>
      </c>
      <c r="C42" s="19" t="s">
        <v>60</v>
      </c>
      <c r="D42" s="19" t="s">
        <v>61</v>
      </c>
      <c r="E42" s="19" t="s">
        <v>227</v>
      </c>
      <c r="F42" s="19" t="s">
        <v>35</v>
      </c>
      <c r="G42" s="22">
        <v>13229.6</v>
      </c>
      <c r="H42" s="23">
        <v>13229.6</v>
      </c>
      <c r="I42" s="23">
        <v>13213.2</v>
      </c>
      <c r="J42" s="24">
        <f t="shared" si="0"/>
        <v>99.876035556630598</v>
      </c>
      <c r="K42" s="24">
        <f t="shared" si="1"/>
        <v>99.876035556630598</v>
      </c>
    </row>
    <row r="43" spans="1:11" ht="63" customHeight="1" x14ac:dyDescent="0.25">
      <c r="A43" s="21" t="s">
        <v>345</v>
      </c>
      <c r="B43" s="18" t="s">
        <v>62</v>
      </c>
      <c r="C43" s="19" t="s">
        <v>60</v>
      </c>
      <c r="D43" s="19" t="s">
        <v>61</v>
      </c>
      <c r="E43" s="19" t="s">
        <v>228</v>
      </c>
      <c r="F43" s="19" t="s">
        <v>35</v>
      </c>
      <c r="G43" s="22">
        <v>7152.8</v>
      </c>
      <c r="H43" s="23">
        <v>7152.8</v>
      </c>
      <c r="I43" s="23">
        <v>7152.8</v>
      </c>
      <c r="J43" s="24">
        <f t="shared" si="0"/>
        <v>100</v>
      </c>
      <c r="K43" s="24">
        <f t="shared" si="1"/>
        <v>100</v>
      </c>
    </row>
    <row r="44" spans="1:11" ht="34.5" customHeight="1" x14ac:dyDescent="0.25">
      <c r="A44" s="21" t="s">
        <v>346</v>
      </c>
      <c r="B44" s="18" t="s">
        <v>63</v>
      </c>
      <c r="C44" s="19" t="s">
        <v>60</v>
      </c>
      <c r="D44" s="19" t="s">
        <v>61</v>
      </c>
      <c r="E44" s="19" t="s">
        <v>229</v>
      </c>
      <c r="F44" s="19" t="s">
        <v>35</v>
      </c>
      <c r="G44" s="22">
        <v>2931.9</v>
      </c>
      <c r="H44" s="23">
        <v>2931.9</v>
      </c>
      <c r="I44" s="23">
        <v>2931.9</v>
      </c>
      <c r="J44" s="24">
        <f t="shared" si="0"/>
        <v>100</v>
      </c>
      <c r="K44" s="24">
        <f t="shared" si="1"/>
        <v>100</v>
      </c>
    </row>
    <row r="45" spans="1:11" ht="42.6" customHeight="1" x14ac:dyDescent="0.25">
      <c r="A45" s="21" t="s">
        <v>347</v>
      </c>
      <c r="B45" s="18" t="s">
        <v>59</v>
      </c>
      <c r="C45" s="19" t="s">
        <v>60</v>
      </c>
      <c r="D45" s="19" t="s">
        <v>61</v>
      </c>
      <c r="E45" s="19" t="s">
        <v>230</v>
      </c>
      <c r="F45" s="19" t="s">
        <v>35</v>
      </c>
      <c r="G45" s="22">
        <v>4117</v>
      </c>
      <c r="H45" s="23">
        <v>0</v>
      </c>
      <c r="I45" s="23">
        <v>0</v>
      </c>
      <c r="J45" s="24"/>
      <c r="K45" s="24"/>
    </row>
    <row r="46" spans="1:11" ht="34.5" customHeight="1" x14ac:dyDescent="0.25">
      <c r="A46" s="21" t="s">
        <v>348</v>
      </c>
      <c r="B46" s="18" t="s">
        <v>64</v>
      </c>
      <c r="C46" s="19" t="s">
        <v>65</v>
      </c>
      <c r="D46" s="19" t="s">
        <v>66</v>
      </c>
      <c r="E46" s="19" t="s">
        <v>231</v>
      </c>
      <c r="F46" s="19" t="s">
        <v>30</v>
      </c>
      <c r="G46" s="22">
        <v>703800</v>
      </c>
      <c r="H46" s="23">
        <v>418800</v>
      </c>
      <c r="I46" s="23">
        <v>0</v>
      </c>
      <c r="J46" s="24"/>
      <c r="K46" s="24"/>
    </row>
    <row r="47" spans="1:11" ht="54.6" customHeight="1" x14ac:dyDescent="0.25">
      <c r="A47" s="21" t="s">
        <v>349</v>
      </c>
      <c r="B47" s="18" t="s">
        <v>67</v>
      </c>
      <c r="C47" s="19" t="s">
        <v>65</v>
      </c>
      <c r="D47" s="19" t="s">
        <v>66</v>
      </c>
      <c r="E47" s="19" t="s">
        <v>232</v>
      </c>
      <c r="F47" s="19" t="s">
        <v>35</v>
      </c>
      <c r="G47" s="22">
        <v>0</v>
      </c>
      <c r="H47" s="23">
        <v>10000</v>
      </c>
      <c r="I47" s="23">
        <v>10000</v>
      </c>
      <c r="J47" s="24"/>
      <c r="K47" s="24">
        <f t="shared" si="1"/>
        <v>100</v>
      </c>
    </row>
    <row r="48" spans="1:11" ht="103.2" customHeight="1" x14ac:dyDescent="0.25">
      <c r="A48" s="21" t="s">
        <v>350</v>
      </c>
      <c r="B48" s="18" t="s">
        <v>68</v>
      </c>
      <c r="C48" s="19" t="s">
        <v>65</v>
      </c>
      <c r="D48" s="19" t="s">
        <v>69</v>
      </c>
      <c r="E48" s="19" t="s">
        <v>233</v>
      </c>
      <c r="F48" s="19" t="s">
        <v>35</v>
      </c>
      <c r="G48" s="22">
        <v>42806.1</v>
      </c>
      <c r="H48" s="23">
        <v>42806.1</v>
      </c>
      <c r="I48" s="23">
        <v>42806</v>
      </c>
      <c r="J48" s="24">
        <f t="shared" si="0"/>
        <v>99.99976638843529</v>
      </c>
      <c r="K48" s="24">
        <f t="shared" si="1"/>
        <v>99.99976638843529</v>
      </c>
    </row>
    <row r="49" spans="1:11" ht="57.6" customHeight="1" x14ac:dyDescent="0.25">
      <c r="A49" s="21" t="s">
        <v>351</v>
      </c>
      <c r="B49" s="18" t="s">
        <v>70</v>
      </c>
      <c r="C49" s="19" t="s">
        <v>65</v>
      </c>
      <c r="D49" s="19" t="s">
        <v>71</v>
      </c>
      <c r="E49" s="19" t="s">
        <v>234</v>
      </c>
      <c r="F49" s="19" t="s">
        <v>35</v>
      </c>
      <c r="G49" s="22">
        <v>10277</v>
      </c>
      <c r="H49" s="23">
        <v>10277</v>
      </c>
      <c r="I49" s="23">
        <v>10277</v>
      </c>
      <c r="J49" s="24">
        <f t="shared" si="0"/>
        <v>100</v>
      </c>
      <c r="K49" s="24">
        <f t="shared" si="1"/>
        <v>100</v>
      </c>
    </row>
    <row r="50" spans="1:11" ht="19.8" customHeight="1" x14ac:dyDescent="0.25">
      <c r="A50" s="39" t="s">
        <v>352</v>
      </c>
      <c r="B50" s="43" t="s">
        <v>84</v>
      </c>
      <c r="C50" s="19" t="s">
        <v>85</v>
      </c>
      <c r="D50" s="19" t="s">
        <v>86</v>
      </c>
      <c r="E50" s="19" t="s">
        <v>243</v>
      </c>
      <c r="F50" s="44" t="s">
        <v>35</v>
      </c>
      <c r="G50" s="22">
        <v>3803.7</v>
      </c>
      <c r="H50" s="23">
        <v>3803.7</v>
      </c>
      <c r="I50" s="23">
        <v>3803.7</v>
      </c>
      <c r="J50" s="24">
        <f t="shared" si="0"/>
        <v>100</v>
      </c>
      <c r="K50" s="24">
        <f t="shared" si="1"/>
        <v>100</v>
      </c>
    </row>
    <row r="51" spans="1:11" ht="19.8" customHeight="1" x14ac:dyDescent="0.25">
      <c r="A51" s="40"/>
      <c r="B51" s="43" t="s">
        <v>84</v>
      </c>
      <c r="C51" s="19" t="s">
        <v>114</v>
      </c>
      <c r="D51" s="19" t="s">
        <v>115</v>
      </c>
      <c r="E51" s="19" t="s">
        <v>265</v>
      </c>
      <c r="F51" s="44"/>
      <c r="G51" s="22">
        <v>1666.7</v>
      </c>
      <c r="H51" s="23">
        <v>0</v>
      </c>
      <c r="I51" s="23">
        <v>0</v>
      </c>
      <c r="J51" s="24"/>
      <c r="K51" s="24"/>
    </row>
    <row r="52" spans="1:11" ht="34.5" customHeight="1" x14ac:dyDescent="0.25">
      <c r="A52" s="21" t="s">
        <v>353</v>
      </c>
      <c r="B52" s="18" t="s">
        <v>31</v>
      </c>
      <c r="C52" s="19" t="s">
        <v>28</v>
      </c>
      <c r="D52" s="19" t="s">
        <v>29</v>
      </c>
      <c r="E52" s="19" t="s">
        <v>204</v>
      </c>
      <c r="F52" s="19" t="s">
        <v>32</v>
      </c>
      <c r="G52" s="22">
        <v>244987.7</v>
      </c>
      <c r="H52" s="23">
        <v>244987.7</v>
      </c>
      <c r="I52" s="23">
        <v>244987.7</v>
      </c>
      <c r="J52" s="24">
        <f t="shared" si="0"/>
        <v>100</v>
      </c>
      <c r="K52" s="24">
        <f t="shared" si="1"/>
        <v>100</v>
      </c>
    </row>
    <row r="53" spans="1:11" ht="57" customHeight="1" x14ac:dyDescent="0.25">
      <c r="A53" s="21" t="s">
        <v>354</v>
      </c>
      <c r="B53" s="18" t="s">
        <v>33</v>
      </c>
      <c r="C53" s="19" t="s">
        <v>28</v>
      </c>
      <c r="D53" s="19" t="s">
        <v>29</v>
      </c>
      <c r="E53" s="19" t="s">
        <v>205</v>
      </c>
      <c r="F53" s="19" t="s">
        <v>32</v>
      </c>
      <c r="G53" s="22">
        <v>0</v>
      </c>
      <c r="H53" s="23">
        <v>183387</v>
      </c>
      <c r="I53" s="23">
        <v>183387</v>
      </c>
      <c r="J53" s="24"/>
      <c r="K53" s="24">
        <f t="shared" si="1"/>
        <v>100</v>
      </c>
    </row>
    <row r="54" spans="1:11" ht="45.75" customHeight="1" x14ac:dyDescent="0.25">
      <c r="A54" s="21" t="s">
        <v>355</v>
      </c>
      <c r="B54" s="18" t="s">
        <v>87</v>
      </c>
      <c r="C54" s="19" t="s">
        <v>85</v>
      </c>
      <c r="D54" s="19" t="s">
        <v>74</v>
      </c>
      <c r="E54" s="19" t="s">
        <v>244</v>
      </c>
      <c r="F54" s="19" t="s">
        <v>30</v>
      </c>
      <c r="G54" s="22">
        <v>296041.7</v>
      </c>
      <c r="H54" s="23">
        <v>264291.40000000002</v>
      </c>
      <c r="I54" s="23">
        <v>245986.2</v>
      </c>
      <c r="J54" s="24">
        <f t="shared" si="0"/>
        <v>83.091740116341711</v>
      </c>
      <c r="K54" s="24">
        <f t="shared" si="1"/>
        <v>93.073857113776683</v>
      </c>
    </row>
    <row r="55" spans="1:11" ht="27.75" customHeight="1" x14ac:dyDescent="0.25">
      <c r="A55" s="21" t="s">
        <v>356</v>
      </c>
      <c r="B55" s="18" t="s">
        <v>88</v>
      </c>
      <c r="C55" s="19" t="s">
        <v>85</v>
      </c>
      <c r="D55" s="19" t="s">
        <v>78</v>
      </c>
      <c r="E55" s="19" t="s">
        <v>245</v>
      </c>
      <c r="F55" s="19" t="s">
        <v>35</v>
      </c>
      <c r="G55" s="22">
        <v>2118678.7000000002</v>
      </c>
      <c r="H55" s="23">
        <v>8014402.7999999998</v>
      </c>
      <c r="I55" s="23">
        <v>7883962.7999999998</v>
      </c>
      <c r="J55" s="24" t="s">
        <v>437</v>
      </c>
      <c r="K55" s="24">
        <f t="shared" si="1"/>
        <v>98.372430195297895</v>
      </c>
    </row>
    <row r="56" spans="1:11" ht="18" customHeight="1" x14ac:dyDescent="0.25">
      <c r="A56" s="39" t="s">
        <v>357</v>
      </c>
      <c r="B56" s="43" t="s">
        <v>89</v>
      </c>
      <c r="C56" s="44" t="s">
        <v>85</v>
      </c>
      <c r="D56" s="44" t="s">
        <v>78</v>
      </c>
      <c r="E56" s="44" t="s">
        <v>246</v>
      </c>
      <c r="F56" s="19" t="s">
        <v>35</v>
      </c>
      <c r="G56" s="22">
        <v>398684.1</v>
      </c>
      <c r="H56" s="23">
        <v>0</v>
      </c>
      <c r="I56" s="23">
        <v>0</v>
      </c>
      <c r="J56" s="24"/>
      <c r="K56" s="24"/>
    </row>
    <row r="57" spans="1:11" ht="18" customHeight="1" x14ac:dyDescent="0.25">
      <c r="A57" s="40"/>
      <c r="B57" s="43"/>
      <c r="C57" s="44"/>
      <c r="D57" s="44" t="s">
        <v>78</v>
      </c>
      <c r="E57" s="44" t="s">
        <v>246</v>
      </c>
      <c r="F57" s="19" t="s">
        <v>32</v>
      </c>
      <c r="G57" s="22">
        <v>0</v>
      </c>
      <c r="H57" s="23">
        <v>357684.5</v>
      </c>
      <c r="I57" s="23">
        <v>267174.5</v>
      </c>
      <c r="J57" s="24"/>
      <c r="K57" s="24">
        <f t="shared" si="1"/>
        <v>74.695576688394382</v>
      </c>
    </row>
    <row r="58" spans="1:11" ht="91.8" customHeight="1" x14ac:dyDescent="0.25">
      <c r="A58" s="21" t="s">
        <v>358</v>
      </c>
      <c r="B58" s="18" t="s">
        <v>90</v>
      </c>
      <c r="C58" s="19" t="s">
        <v>85</v>
      </c>
      <c r="D58" s="19" t="s">
        <v>78</v>
      </c>
      <c r="E58" s="19" t="s">
        <v>247</v>
      </c>
      <c r="F58" s="19" t="s">
        <v>35</v>
      </c>
      <c r="G58" s="22">
        <v>110758.8</v>
      </c>
      <c r="H58" s="23">
        <v>220635.1</v>
      </c>
      <c r="I58" s="23">
        <v>208804.4</v>
      </c>
      <c r="J58" s="24">
        <f t="shared" si="0"/>
        <v>188.52172468463002</v>
      </c>
      <c r="K58" s="24">
        <f t="shared" si="1"/>
        <v>94.637888531788448</v>
      </c>
    </row>
    <row r="59" spans="1:11" ht="59.4" customHeight="1" x14ac:dyDescent="0.25">
      <c r="A59" s="21" t="s">
        <v>359</v>
      </c>
      <c r="B59" s="18" t="s">
        <v>91</v>
      </c>
      <c r="C59" s="19" t="s">
        <v>85</v>
      </c>
      <c r="D59" s="19" t="s">
        <v>78</v>
      </c>
      <c r="E59" s="19" t="s">
        <v>248</v>
      </c>
      <c r="F59" s="19" t="s">
        <v>35</v>
      </c>
      <c r="G59" s="22">
        <v>468792.7</v>
      </c>
      <c r="H59" s="23">
        <v>9128.1</v>
      </c>
      <c r="I59" s="23">
        <v>9127.2999999999993</v>
      </c>
      <c r="J59" s="24">
        <f t="shared" si="0"/>
        <v>1.9469799764373463</v>
      </c>
      <c r="K59" s="24">
        <f t="shared" si="1"/>
        <v>99.991235854120774</v>
      </c>
    </row>
    <row r="60" spans="1:11" ht="72" customHeight="1" x14ac:dyDescent="0.25">
      <c r="A60" s="21" t="s">
        <v>360</v>
      </c>
      <c r="B60" s="18" t="s">
        <v>92</v>
      </c>
      <c r="C60" s="19" t="s">
        <v>85</v>
      </c>
      <c r="D60" s="19" t="s">
        <v>78</v>
      </c>
      <c r="E60" s="19" t="s">
        <v>249</v>
      </c>
      <c r="F60" s="19" t="s">
        <v>35</v>
      </c>
      <c r="G60" s="22">
        <v>716083.8</v>
      </c>
      <c r="H60" s="23">
        <v>1253303.1000000001</v>
      </c>
      <c r="I60" s="23">
        <v>976010.4</v>
      </c>
      <c r="J60" s="24">
        <f t="shared" si="0"/>
        <v>136.29834943899024</v>
      </c>
      <c r="K60" s="24">
        <f t="shared" si="1"/>
        <v>77.875048741202349</v>
      </c>
    </row>
    <row r="61" spans="1:11" ht="45.75" customHeight="1" x14ac:dyDescent="0.25">
      <c r="A61" s="21" t="s">
        <v>361</v>
      </c>
      <c r="B61" s="18" t="s">
        <v>93</v>
      </c>
      <c r="C61" s="19" t="s">
        <v>85</v>
      </c>
      <c r="D61" s="19" t="s">
        <v>78</v>
      </c>
      <c r="E61" s="19" t="s">
        <v>250</v>
      </c>
      <c r="F61" s="19" t="s">
        <v>35</v>
      </c>
      <c r="G61" s="22">
        <v>2922305.9</v>
      </c>
      <c r="H61" s="23">
        <v>3912120.5</v>
      </c>
      <c r="I61" s="23">
        <v>3410996.9</v>
      </c>
      <c r="J61" s="24">
        <f t="shared" si="0"/>
        <v>116.72278730299932</v>
      </c>
      <c r="K61" s="24">
        <f t="shared" si="1"/>
        <v>87.190486591606771</v>
      </c>
    </row>
    <row r="62" spans="1:11" ht="30" customHeight="1" x14ac:dyDescent="0.25">
      <c r="A62" s="21" t="s">
        <v>362</v>
      </c>
      <c r="B62" s="18" t="s">
        <v>94</v>
      </c>
      <c r="C62" s="19" t="s">
        <v>85</v>
      </c>
      <c r="D62" s="19" t="s">
        <v>95</v>
      </c>
      <c r="E62" s="19" t="s">
        <v>251</v>
      </c>
      <c r="F62" s="19" t="s">
        <v>35</v>
      </c>
      <c r="G62" s="22">
        <v>98809.600000000006</v>
      </c>
      <c r="H62" s="23">
        <v>475030.7</v>
      </c>
      <c r="I62" s="23">
        <v>464495.7</v>
      </c>
      <c r="J62" s="24" t="s">
        <v>437</v>
      </c>
      <c r="K62" s="24">
        <f t="shared" si="1"/>
        <v>97.782248599932601</v>
      </c>
    </row>
    <row r="63" spans="1:11" ht="34.5" customHeight="1" x14ac:dyDescent="0.25">
      <c r="A63" s="21" t="s">
        <v>363</v>
      </c>
      <c r="B63" s="18" t="s">
        <v>75</v>
      </c>
      <c r="C63" s="19" t="s">
        <v>73</v>
      </c>
      <c r="D63" s="19" t="s">
        <v>76</v>
      </c>
      <c r="E63" s="19" t="s">
        <v>236</v>
      </c>
      <c r="F63" s="19" t="s">
        <v>32</v>
      </c>
      <c r="G63" s="22">
        <v>152566.70000000001</v>
      </c>
      <c r="H63" s="23">
        <v>152566.70000000001</v>
      </c>
      <c r="I63" s="23">
        <v>152566.70000000001</v>
      </c>
      <c r="J63" s="24">
        <f t="shared" si="0"/>
        <v>100</v>
      </c>
      <c r="K63" s="24">
        <f t="shared" si="1"/>
        <v>100</v>
      </c>
    </row>
    <row r="64" spans="1:11" ht="17.399999999999999" customHeight="1" x14ac:dyDescent="0.25">
      <c r="A64" s="39" t="s">
        <v>364</v>
      </c>
      <c r="B64" s="43" t="s">
        <v>72</v>
      </c>
      <c r="C64" s="44" t="s">
        <v>73</v>
      </c>
      <c r="D64" s="44" t="s">
        <v>74</v>
      </c>
      <c r="E64" s="19" t="s">
        <v>235</v>
      </c>
      <c r="F64" s="44" t="s">
        <v>30</v>
      </c>
      <c r="G64" s="22">
        <v>509982</v>
      </c>
      <c r="H64" s="23">
        <v>882290</v>
      </c>
      <c r="I64" s="23">
        <v>873173</v>
      </c>
      <c r="J64" s="24">
        <f>I64/G64*100</f>
        <v>171.21643508986594</v>
      </c>
      <c r="K64" s="24">
        <f>I64/H64*100</f>
        <v>98.966666288861944</v>
      </c>
    </row>
    <row r="65" spans="1:11" ht="17.399999999999999" customHeight="1" x14ac:dyDescent="0.25">
      <c r="A65" s="40"/>
      <c r="B65" s="43"/>
      <c r="C65" s="44"/>
      <c r="D65" s="44"/>
      <c r="E65" s="19" t="s">
        <v>237</v>
      </c>
      <c r="F65" s="44"/>
      <c r="G65" s="22">
        <v>315148.2</v>
      </c>
      <c r="H65" s="23">
        <v>304312</v>
      </c>
      <c r="I65" s="23">
        <v>278436.59999999998</v>
      </c>
      <c r="J65" s="24">
        <f t="shared" si="0"/>
        <v>88.351004384603797</v>
      </c>
      <c r="K65" s="24">
        <f t="shared" si="1"/>
        <v>91.497081942217193</v>
      </c>
    </row>
    <row r="66" spans="1:11" ht="61.8" customHeight="1" x14ac:dyDescent="0.25">
      <c r="A66" s="21" t="s">
        <v>365</v>
      </c>
      <c r="B66" s="18" t="s">
        <v>77</v>
      </c>
      <c r="C66" s="19" t="s">
        <v>73</v>
      </c>
      <c r="D66" s="19" t="s">
        <v>78</v>
      </c>
      <c r="E66" s="19" t="s">
        <v>238</v>
      </c>
      <c r="F66" s="19" t="s">
        <v>35</v>
      </c>
      <c r="G66" s="22">
        <v>0</v>
      </c>
      <c r="H66" s="23">
        <v>2087.1</v>
      </c>
      <c r="I66" s="23">
        <v>1440.6</v>
      </c>
      <c r="J66" s="24"/>
      <c r="K66" s="24">
        <f t="shared" si="1"/>
        <v>69.024004599683778</v>
      </c>
    </row>
    <row r="67" spans="1:11" ht="40.799999999999997" customHeight="1" x14ac:dyDescent="0.25">
      <c r="A67" s="21" t="s">
        <v>366</v>
      </c>
      <c r="B67" s="18" t="s">
        <v>79</v>
      </c>
      <c r="C67" s="19" t="s">
        <v>73</v>
      </c>
      <c r="D67" s="19" t="s">
        <v>74</v>
      </c>
      <c r="E67" s="19" t="s">
        <v>239</v>
      </c>
      <c r="F67" s="19" t="s">
        <v>35</v>
      </c>
      <c r="G67" s="22">
        <v>639628.5</v>
      </c>
      <c r="H67" s="23">
        <v>651104.30000000005</v>
      </c>
      <c r="I67" s="23">
        <v>642258.5</v>
      </c>
      <c r="J67" s="24">
        <f t="shared" si="0"/>
        <v>100.41117617492029</v>
      </c>
      <c r="K67" s="24">
        <f t="shared" si="1"/>
        <v>98.64141582231909</v>
      </c>
    </row>
    <row r="68" spans="1:11" ht="111" customHeight="1" x14ac:dyDescent="0.25">
      <c r="A68" s="21" t="s">
        <v>367</v>
      </c>
      <c r="B68" s="18" t="s">
        <v>80</v>
      </c>
      <c r="C68" s="19" t="s">
        <v>73</v>
      </c>
      <c r="D68" s="19" t="s">
        <v>74</v>
      </c>
      <c r="E68" s="19" t="s">
        <v>240</v>
      </c>
      <c r="F68" s="19" t="s">
        <v>35</v>
      </c>
      <c r="G68" s="22">
        <v>155818.20000000001</v>
      </c>
      <c r="H68" s="23">
        <v>124605.2</v>
      </c>
      <c r="I68" s="23">
        <v>124038.1</v>
      </c>
      <c r="J68" s="24">
        <f t="shared" ref="J68:J129" si="2">I68/G68*100</f>
        <v>79.604372274869036</v>
      </c>
      <c r="K68" s="24">
        <f t="shared" ref="K68:K130" si="3">I68/H68*100</f>
        <v>99.544882557068249</v>
      </c>
    </row>
    <row r="69" spans="1:11" ht="38.4" customHeight="1" x14ac:dyDescent="0.25">
      <c r="A69" s="21" t="s">
        <v>368</v>
      </c>
      <c r="B69" s="18" t="s">
        <v>81</v>
      </c>
      <c r="C69" s="19" t="s">
        <v>73</v>
      </c>
      <c r="D69" s="19" t="s">
        <v>82</v>
      </c>
      <c r="E69" s="19" t="s">
        <v>241</v>
      </c>
      <c r="F69" s="19" t="s">
        <v>32</v>
      </c>
      <c r="G69" s="22">
        <v>466165.2</v>
      </c>
      <c r="H69" s="23">
        <v>466165.2</v>
      </c>
      <c r="I69" s="23">
        <v>466165.1</v>
      </c>
      <c r="J69" s="24">
        <f t="shared" si="2"/>
        <v>99.999978548377271</v>
      </c>
      <c r="K69" s="24">
        <f t="shared" si="3"/>
        <v>99.999978548377271</v>
      </c>
    </row>
    <row r="70" spans="1:11" ht="28.5" customHeight="1" x14ac:dyDescent="0.25">
      <c r="A70" s="21" t="s">
        <v>369</v>
      </c>
      <c r="B70" s="18" t="s">
        <v>83</v>
      </c>
      <c r="C70" s="19" t="s">
        <v>73</v>
      </c>
      <c r="D70" s="19" t="s">
        <v>82</v>
      </c>
      <c r="E70" s="19" t="s">
        <v>242</v>
      </c>
      <c r="F70" s="19" t="s">
        <v>35</v>
      </c>
      <c r="G70" s="22">
        <v>347800</v>
      </c>
      <c r="H70" s="23">
        <v>512296.7</v>
      </c>
      <c r="I70" s="23">
        <v>417653.3</v>
      </c>
      <c r="J70" s="24">
        <f t="shared" si="2"/>
        <v>120.08433007475561</v>
      </c>
      <c r="K70" s="24">
        <f t="shared" si="3"/>
        <v>81.525666669334385</v>
      </c>
    </row>
    <row r="71" spans="1:11" ht="34.5" customHeight="1" x14ac:dyDescent="0.25">
      <c r="A71" s="21" t="s">
        <v>370</v>
      </c>
      <c r="B71" s="18" t="s">
        <v>99</v>
      </c>
      <c r="C71" s="19" t="s">
        <v>100</v>
      </c>
      <c r="D71" s="19" t="s">
        <v>101</v>
      </c>
      <c r="E71" s="19" t="s">
        <v>254</v>
      </c>
      <c r="F71" s="19" t="s">
        <v>35</v>
      </c>
      <c r="G71" s="22">
        <v>117170</v>
      </c>
      <c r="H71" s="23">
        <v>32004.6</v>
      </c>
      <c r="I71" s="23">
        <v>32004.6</v>
      </c>
      <c r="J71" s="24">
        <f t="shared" si="2"/>
        <v>27.314670990867967</v>
      </c>
      <c r="K71" s="24">
        <f t="shared" si="3"/>
        <v>100</v>
      </c>
    </row>
    <row r="72" spans="1:11" ht="45" customHeight="1" x14ac:dyDescent="0.25">
      <c r="A72" s="21" t="s">
        <v>371</v>
      </c>
      <c r="B72" s="18" t="s">
        <v>116</v>
      </c>
      <c r="C72" s="19" t="s">
        <v>114</v>
      </c>
      <c r="D72" s="19" t="s">
        <v>101</v>
      </c>
      <c r="E72" s="19" t="s">
        <v>266</v>
      </c>
      <c r="F72" s="19" t="s">
        <v>35</v>
      </c>
      <c r="G72" s="22">
        <v>0</v>
      </c>
      <c r="H72" s="23">
        <v>6930</v>
      </c>
      <c r="I72" s="23">
        <v>6930</v>
      </c>
      <c r="J72" s="24"/>
      <c r="K72" s="24">
        <f t="shared" si="3"/>
        <v>100</v>
      </c>
    </row>
    <row r="73" spans="1:11" ht="27" customHeight="1" x14ac:dyDescent="0.25">
      <c r="A73" s="21" t="s">
        <v>372</v>
      </c>
      <c r="B73" s="18" t="s">
        <v>102</v>
      </c>
      <c r="C73" s="19" t="s">
        <v>100</v>
      </c>
      <c r="D73" s="19" t="s">
        <v>101</v>
      </c>
      <c r="E73" s="19" t="s">
        <v>255</v>
      </c>
      <c r="F73" s="19" t="s">
        <v>30</v>
      </c>
      <c r="G73" s="22">
        <v>197000</v>
      </c>
      <c r="H73" s="23">
        <v>250075.7</v>
      </c>
      <c r="I73" s="23">
        <v>250075.3</v>
      </c>
      <c r="J73" s="24">
        <f t="shared" si="2"/>
        <v>126.9417766497462</v>
      </c>
      <c r="K73" s="24">
        <f t="shared" si="3"/>
        <v>99.999840048433327</v>
      </c>
    </row>
    <row r="74" spans="1:11" ht="47.25" customHeight="1" x14ac:dyDescent="0.25">
      <c r="A74" s="21" t="s">
        <v>373</v>
      </c>
      <c r="B74" s="18" t="s">
        <v>111</v>
      </c>
      <c r="C74" s="19" t="s">
        <v>26</v>
      </c>
      <c r="D74" s="19" t="s">
        <v>110</v>
      </c>
      <c r="E74" s="19" t="s">
        <v>261</v>
      </c>
      <c r="F74" s="19" t="s">
        <v>35</v>
      </c>
      <c r="G74" s="22">
        <v>1190933.8999999999</v>
      </c>
      <c r="H74" s="23">
        <v>1218830</v>
      </c>
      <c r="I74" s="23">
        <v>1218530.5</v>
      </c>
      <c r="J74" s="24">
        <f t="shared" si="2"/>
        <v>102.31722348318408</v>
      </c>
      <c r="K74" s="24">
        <f t="shared" si="3"/>
        <v>99.975427254005893</v>
      </c>
    </row>
    <row r="75" spans="1:11" ht="18.600000000000001" customHeight="1" x14ac:dyDescent="0.25">
      <c r="A75" s="39" t="s">
        <v>374</v>
      </c>
      <c r="B75" s="43" t="s">
        <v>112</v>
      </c>
      <c r="C75" s="44" t="s">
        <v>26</v>
      </c>
      <c r="D75" s="44" t="s">
        <v>113</v>
      </c>
      <c r="E75" s="19" t="s">
        <v>262</v>
      </c>
      <c r="F75" s="44" t="s">
        <v>35</v>
      </c>
      <c r="G75" s="22">
        <v>0</v>
      </c>
      <c r="H75" s="23">
        <v>66623</v>
      </c>
      <c r="I75" s="23">
        <v>64086.3</v>
      </c>
      <c r="J75" s="24"/>
      <c r="K75" s="24">
        <f t="shared" si="3"/>
        <v>96.192456058718463</v>
      </c>
    </row>
    <row r="76" spans="1:11" ht="18.600000000000001" customHeight="1" x14ac:dyDescent="0.25">
      <c r="A76" s="53"/>
      <c r="B76" s="43"/>
      <c r="C76" s="44"/>
      <c r="D76" s="44"/>
      <c r="E76" s="19" t="s">
        <v>263</v>
      </c>
      <c r="F76" s="44"/>
      <c r="G76" s="22">
        <v>79000</v>
      </c>
      <c r="H76" s="23">
        <v>84428.7</v>
      </c>
      <c r="I76" s="23">
        <v>84425.5</v>
      </c>
      <c r="J76" s="24">
        <f t="shared" si="2"/>
        <v>106.86772151898734</v>
      </c>
      <c r="K76" s="24">
        <f t="shared" si="3"/>
        <v>99.996209819646637</v>
      </c>
    </row>
    <row r="77" spans="1:11" ht="18.600000000000001" customHeight="1" x14ac:dyDescent="0.25">
      <c r="A77" s="40"/>
      <c r="B77" s="43"/>
      <c r="C77" s="44"/>
      <c r="D77" s="44"/>
      <c r="E77" s="19" t="s">
        <v>264</v>
      </c>
      <c r="F77" s="44"/>
      <c r="G77" s="22">
        <v>12000</v>
      </c>
      <c r="H77" s="23">
        <v>6571.3</v>
      </c>
      <c r="I77" s="23">
        <v>6411.8</v>
      </c>
      <c r="J77" s="24">
        <f t="shared" si="2"/>
        <v>53.431666666666665</v>
      </c>
      <c r="K77" s="24">
        <f t="shared" si="3"/>
        <v>97.572778597842131</v>
      </c>
    </row>
    <row r="78" spans="1:11" ht="18.600000000000001" customHeight="1" x14ac:dyDescent="0.25">
      <c r="A78" s="39" t="s">
        <v>433</v>
      </c>
      <c r="B78" s="43" t="s">
        <v>34</v>
      </c>
      <c r="C78" s="44" t="s">
        <v>28</v>
      </c>
      <c r="D78" s="44" t="s">
        <v>29</v>
      </c>
      <c r="E78" s="44" t="s">
        <v>206</v>
      </c>
      <c r="F78" s="19" t="s">
        <v>35</v>
      </c>
      <c r="G78" s="22">
        <v>551931</v>
      </c>
      <c r="H78" s="23">
        <v>719823.8</v>
      </c>
      <c r="I78" s="23">
        <v>719815.6</v>
      </c>
      <c r="J78" s="24">
        <f t="shared" si="2"/>
        <v>130.41767902147188</v>
      </c>
      <c r="K78" s="24">
        <f t="shared" si="3"/>
        <v>99.998860832331459</v>
      </c>
    </row>
    <row r="79" spans="1:11" ht="18.600000000000001" customHeight="1" x14ac:dyDescent="0.25">
      <c r="A79" s="53"/>
      <c r="B79" s="43"/>
      <c r="C79" s="44"/>
      <c r="D79" s="44"/>
      <c r="E79" s="44"/>
      <c r="F79" s="19" t="s">
        <v>30</v>
      </c>
      <c r="G79" s="22">
        <v>646341.9</v>
      </c>
      <c r="H79" s="23">
        <v>642791.30000000005</v>
      </c>
      <c r="I79" s="23">
        <v>488749.8</v>
      </c>
      <c r="J79" s="24">
        <f t="shared" si="2"/>
        <v>75.61784250719316</v>
      </c>
      <c r="K79" s="24">
        <f t="shared" si="3"/>
        <v>76.035534395067259</v>
      </c>
    </row>
    <row r="80" spans="1:11" ht="18.600000000000001" customHeight="1" x14ac:dyDescent="0.25">
      <c r="A80" s="53"/>
      <c r="B80" s="43"/>
      <c r="C80" s="44"/>
      <c r="D80" s="44"/>
      <c r="E80" s="44" t="s">
        <v>207</v>
      </c>
      <c r="F80" s="19" t="s">
        <v>35</v>
      </c>
      <c r="G80" s="22">
        <v>88590.6</v>
      </c>
      <c r="H80" s="23">
        <v>122223.7</v>
      </c>
      <c r="I80" s="23">
        <v>122223.7</v>
      </c>
      <c r="J80" s="24">
        <f t="shared" si="2"/>
        <v>137.96463733172592</v>
      </c>
      <c r="K80" s="24">
        <f t="shared" si="3"/>
        <v>100</v>
      </c>
    </row>
    <row r="81" spans="1:11" ht="21.6" customHeight="1" x14ac:dyDescent="0.25">
      <c r="A81" s="40"/>
      <c r="B81" s="43"/>
      <c r="C81" s="44"/>
      <c r="D81" s="44"/>
      <c r="E81" s="44"/>
      <c r="F81" s="19" t="s">
        <v>30</v>
      </c>
      <c r="G81" s="22">
        <v>262051.7</v>
      </c>
      <c r="H81" s="23">
        <v>305526.5</v>
      </c>
      <c r="I81" s="23">
        <v>274375.5</v>
      </c>
      <c r="J81" s="24">
        <f t="shared" si="2"/>
        <v>104.70281246028932</v>
      </c>
      <c r="K81" s="24">
        <f t="shared" si="3"/>
        <v>89.804157740817899</v>
      </c>
    </row>
    <row r="82" spans="1:11" ht="90.75" customHeight="1" x14ac:dyDescent="0.25">
      <c r="A82" s="21" t="s">
        <v>434</v>
      </c>
      <c r="B82" s="18" t="s">
        <v>36</v>
      </c>
      <c r="C82" s="19" t="s">
        <v>28</v>
      </c>
      <c r="D82" s="19" t="s">
        <v>29</v>
      </c>
      <c r="E82" s="19" t="s">
        <v>208</v>
      </c>
      <c r="F82" s="19" t="s">
        <v>35</v>
      </c>
      <c r="G82" s="22">
        <v>57000</v>
      </c>
      <c r="H82" s="23">
        <v>47332.2</v>
      </c>
      <c r="I82" s="23">
        <v>44646.2</v>
      </c>
      <c r="J82" s="24">
        <f t="shared" si="2"/>
        <v>78.326666666666668</v>
      </c>
      <c r="K82" s="24">
        <f t="shared" si="3"/>
        <v>94.32521623757188</v>
      </c>
    </row>
    <row r="83" spans="1:11" ht="46.8" customHeight="1" x14ac:dyDescent="0.25">
      <c r="A83" s="21" t="s">
        <v>375</v>
      </c>
      <c r="B83" s="18" t="s">
        <v>96</v>
      </c>
      <c r="C83" s="19" t="s">
        <v>13</v>
      </c>
      <c r="D83" s="19" t="s">
        <v>97</v>
      </c>
      <c r="E83" s="19" t="s">
        <v>252</v>
      </c>
      <c r="F83" s="19" t="s">
        <v>35</v>
      </c>
      <c r="G83" s="22">
        <v>752064.7</v>
      </c>
      <c r="H83" s="23">
        <v>752064.7</v>
      </c>
      <c r="I83" s="23">
        <v>752064.7</v>
      </c>
      <c r="J83" s="24">
        <f t="shared" si="2"/>
        <v>100</v>
      </c>
      <c r="K83" s="24">
        <f t="shared" si="3"/>
        <v>100</v>
      </c>
    </row>
    <row r="84" spans="1:11" ht="50.25" customHeight="1" x14ac:dyDescent="0.25">
      <c r="A84" s="21" t="s">
        <v>376</v>
      </c>
      <c r="B84" s="18" t="s">
        <v>98</v>
      </c>
      <c r="C84" s="19" t="s">
        <v>13</v>
      </c>
      <c r="D84" s="19" t="s">
        <v>97</v>
      </c>
      <c r="E84" s="19" t="s">
        <v>253</v>
      </c>
      <c r="F84" s="19" t="s">
        <v>35</v>
      </c>
      <c r="G84" s="22">
        <v>450000</v>
      </c>
      <c r="H84" s="23">
        <v>450000</v>
      </c>
      <c r="I84" s="23">
        <v>450000</v>
      </c>
      <c r="J84" s="24">
        <f t="shared" si="2"/>
        <v>100</v>
      </c>
      <c r="K84" s="24">
        <f t="shared" si="3"/>
        <v>100</v>
      </c>
    </row>
    <row r="85" spans="1:11" ht="28.5" customHeight="1" x14ac:dyDescent="0.25">
      <c r="A85" s="21" t="s">
        <v>377</v>
      </c>
      <c r="B85" s="18" t="s">
        <v>103</v>
      </c>
      <c r="C85" s="19" t="s">
        <v>104</v>
      </c>
      <c r="D85" s="19" t="s">
        <v>97</v>
      </c>
      <c r="E85" s="19" t="s">
        <v>256</v>
      </c>
      <c r="F85" s="19" t="s">
        <v>35</v>
      </c>
      <c r="G85" s="22">
        <v>23400</v>
      </c>
      <c r="H85" s="23">
        <v>19800</v>
      </c>
      <c r="I85" s="23">
        <v>19741.3</v>
      </c>
      <c r="J85" s="24">
        <f t="shared" si="2"/>
        <v>84.364529914529911</v>
      </c>
      <c r="K85" s="24">
        <f t="shared" si="3"/>
        <v>99.703535353535358</v>
      </c>
    </row>
    <row r="86" spans="1:11" ht="34.5" customHeight="1" x14ac:dyDescent="0.25">
      <c r="A86" s="21" t="s">
        <v>378</v>
      </c>
      <c r="B86" s="18" t="s">
        <v>105</v>
      </c>
      <c r="C86" s="19" t="s">
        <v>104</v>
      </c>
      <c r="D86" s="19" t="s">
        <v>106</v>
      </c>
      <c r="E86" s="19" t="s">
        <v>257</v>
      </c>
      <c r="F86" s="19" t="s">
        <v>35</v>
      </c>
      <c r="G86" s="22">
        <v>10016.5</v>
      </c>
      <c r="H86" s="23">
        <v>9907.5</v>
      </c>
      <c r="I86" s="23">
        <v>9900.1</v>
      </c>
      <c r="J86" s="24">
        <f t="shared" si="2"/>
        <v>98.837917436230228</v>
      </c>
      <c r="K86" s="24">
        <f t="shared" si="3"/>
        <v>99.925309109260667</v>
      </c>
    </row>
    <row r="87" spans="1:11" ht="31.8" customHeight="1" x14ac:dyDescent="0.25">
      <c r="A87" s="21" t="s">
        <v>379</v>
      </c>
      <c r="B87" s="18" t="s">
        <v>107</v>
      </c>
      <c r="C87" s="19" t="s">
        <v>104</v>
      </c>
      <c r="D87" s="19" t="s">
        <v>106</v>
      </c>
      <c r="E87" s="19" t="s">
        <v>258</v>
      </c>
      <c r="F87" s="19" t="s">
        <v>35</v>
      </c>
      <c r="G87" s="22">
        <v>3800</v>
      </c>
      <c r="H87" s="23">
        <v>4566</v>
      </c>
      <c r="I87" s="23">
        <v>4303.8999999999996</v>
      </c>
      <c r="J87" s="24">
        <f t="shared" si="2"/>
        <v>113.26052631578946</v>
      </c>
      <c r="K87" s="24">
        <f t="shared" si="3"/>
        <v>94.259745948313608</v>
      </c>
    </row>
    <row r="88" spans="1:11" ht="79.5" customHeight="1" x14ac:dyDescent="0.25">
      <c r="A88" s="21" t="s">
        <v>380</v>
      </c>
      <c r="B88" s="18" t="s">
        <v>108</v>
      </c>
      <c r="C88" s="19" t="s">
        <v>104</v>
      </c>
      <c r="D88" s="19" t="s">
        <v>106</v>
      </c>
      <c r="E88" s="19" t="s">
        <v>259</v>
      </c>
      <c r="F88" s="19" t="s">
        <v>35</v>
      </c>
      <c r="G88" s="22">
        <v>2400</v>
      </c>
      <c r="H88" s="23">
        <v>2219.4</v>
      </c>
      <c r="I88" s="23">
        <v>2219.4</v>
      </c>
      <c r="J88" s="24">
        <f t="shared" si="2"/>
        <v>92.475000000000009</v>
      </c>
      <c r="K88" s="24">
        <f t="shared" si="3"/>
        <v>100</v>
      </c>
    </row>
    <row r="89" spans="1:11" ht="69" customHeight="1" x14ac:dyDescent="0.25">
      <c r="A89" s="21" t="s">
        <v>381</v>
      </c>
      <c r="B89" s="18" t="s">
        <v>109</v>
      </c>
      <c r="C89" s="19" t="s">
        <v>104</v>
      </c>
      <c r="D89" s="19" t="s">
        <v>110</v>
      </c>
      <c r="E89" s="19" t="s">
        <v>260</v>
      </c>
      <c r="F89" s="19" t="s">
        <v>35</v>
      </c>
      <c r="G89" s="22">
        <v>1200</v>
      </c>
      <c r="H89" s="23">
        <v>8893.2999999999993</v>
      </c>
      <c r="I89" s="23">
        <v>8893.2999999999993</v>
      </c>
      <c r="J89" s="24" t="s">
        <v>437</v>
      </c>
      <c r="K89" s="24">
        <f t="shared" si="3"/>
        <v>100</v>
      </c>
    </row>
    <row r="90" spans="1:11" ht="17.399999999999999" customHeight="1" x14ac:dyDescent="0.25">
      <c r="A90" s="25" t="s">
        <v>382</v>
      </c>
      <c r="B90" s="11" t="s">
        <v>117</v>
      </c>
      <c r="C90" s="9"/>
      <c r="D90" s="9"/>
      <c r="E90" s="9"/>
      <c r="F90" s="9"/>
      <c r="G90" s="12">
        <f>SUM(G91:G129)</f>
        <v>62324462.099999987</v>
      </c>
      <c r="H90" s="12">
        <f>SUM(H91:H129)</f>
        <v>61698728.699999996</v>
      </c>
      <c r="I90" s="12">
        <f>SUM(I91:I129)</f>
        <v>61276966.002890006</v>
      </c>
      <c r="J90" s="13">
        <f t="shared" si="2"/>
        <v>98.31928577990891</v>
      </c>
      <c r="K90" s="13">
        <f t="shared" si="3"/>
        <v>99.316415903541966</v>
      </c>
    </row>
    <row r="91" spans="1:11" ht="45" customHeight="1" x14ac:dyDescent="0.25">
      <c r="A91" s="21" t="s">
        <v>383</v>
      </c>
      <c r="B91" s="18" t="s">
        <v>150</v>
      </c>
      <c r="C91" s="19" t="s">
        <v>151</v>
      </c>
      <c r="D91" s="19" t="s">
        <v>152</v>
      </c>
      <c r="E91" s="19" t="s">
        <v>290</v>
      </c>
      <c r="F91" s="19" t="s">
        <v>100</v>
      </c>
      <c r="G91" s="23">
        <v>61344.1</v>
      </c>
      <c r="H91" s="23">
        <v>43904.5</v>
      </c>
      <c r="I91" s="23">
        <v>41017</v>
      </c>
      <c r="J91" s="24">
        <f t="shared" si="2"/>
        <v>66.86380597319058</v>
      </c>
      <c r="K91" s="24">
        <f t="shared" si="3"/>
        <v>93.423225409696045</v>
      </c>
    </row>
    <row r="92" spans="1:11" ht="85.8" customHeight="1" x14ac:dyDescent="0.25">
      <c r="A92" s="21" t="s">
        <v>384</v>
      </c>
      <c r="B92" s="18" t="s">
        <v>118</v>
      </c>
      <c r="C92" s="19" t="s">
        <v>38</v>
      </c>
      <c r="D92" s="19" t="s">
        <v>119</v>
      </c>
      <c r="E92" s="19" t="s">
        <v>267</v>
      </c>
      <c r="F92" s="19" t="s">
        <v>100</v>
      </c>
      <c r="G92" s="23">
        <v>52546196.5</v>
      </c>
      <c r="H92" s="23">
        <v>0</v>
      </c>
      <c r="I92" s="23">
        <v>0</v>
      </c>
      <c r="J92" s="24"/>
      <c r="K92" s="24"/>
    </row>
    <row r="93" spans="1:11" ht="81" customHeight="1" x14ac:dyDescent="0.25">
      <c r="A93" s="21" t="s">
        <v>385</v>
      </c>
      <c r="B93" s="18" t="s">
        <v>118</v>
      </c>
      <c r="C93" s="19" t="s">
        <v>13</v>
      </c>
      <c r="D93" s="19" t="s">
        <v>119</v>
      </c>
      <c r="E93" s="19" t="s">
        <v>267</v>
      </c>
      <c r="F93" s="19" t="s">
        <v>100</v>
      </c>
      <c r="G93" s="23">
        <v>0</v>
      </c>
      <c r="H93" s="23">
        <v>52544485.799999997</v>
      </c>
      <c r="I93" s="23">
        <v>52497261.799999997</v>
      </c>
      <c r="J93" s="24"/>
      <c r="K93" s="24">
        <f t="shared" si="3"/>
        <v>99.910125678687294</v>
      </c>
    </row>
    <row r="94" spans="1:11" ht="95.4" customHeight="1" x14ac:dyDescent="0.25">
      <c r="A94" s="21" t="s">
        <v>386</v>
      </c>
      <c r="B94" s="18" t="s">
        <v>120</v>
      </c>
      <c r="C94" s="19" t="s">
        <v>38</v>
      </c>
      <c r="D94" s="19" t="s">
        <v>41</v>
      </c>
      <c r="E94" s="19" t="s">
        <v>268</v>
      </c>
      <c r="F94" s="19" t="s">
        <v>100</v>
      </c>
      <c r="G94" s="23">
        <v>1972362.5</v>
      </c>
      <c r="H94" s="23">
        <v>1877275.4</v>
      </c>
      <c r="I94" s="23">
        <v>1832738.2</v>
      </c>
      <c r="J94" s="24">
        <f t="shared" si="2"/>
        <v>92.920961537242775</v>
      </c>
      <c r="K94" s="24">
        <f t="shared" si="3"/>
        <v>97.627561731219629</v>
      </c>
    </row>
    <row r="95" spans="1:11" ht="60.6" customHeight="1" x14ac:dyDescent="0.25">
      <c r="A95" s="21" t="s">
        <v>387</v>
      </c>
      <c r="B95" s="18" t="s">
        <v>121</v>
      </c>
      <c r="C95" s="19" t="s">
        <v>38</v>
      </c>
      <c r="D95" s="19" t="s">
        <v>95</v>
      </c>
      <c r="E95" s="19" t="s">
        <v>269</v>
      </c>
      <c r="F95" s="19" t="s">
        <v>100</v>
      </c>
      <c r="G95" s="23">
        <v>1313150</v>
      </c>
      <c r="H95" s="23">
        <v>766949.2</v>
      </c>
      <c r="I95" s="23">
        <v>765755.1</v>
      </c>
      <c r="J95" s="24">
        <f t="shared" si="2"/>
        <v>58.314366218634582</v>
      </c>
      <c r="K95" s="24">
        <f t="shared" si="3"/>
        <v>99.844305203004325</v>
      </c>
    </row>
    <row r="96" spans="1:11" ht="34.5" customHeight="1" x14ac:dyDescent="0.25">
      <c r="A96" s="21" t="s">
        <v>388</v>
      </c>
      <c r="B96" s="18" t="s">
        <v>122</v>
      </c>
      <c r="C96" s="19" t="s">
        <v>38</v>
      </c>
      <c r="D96" s="19" t="s">
        <v>44</v>
      </c>
      <c r="E96" s="19" t="s">
        <v>270</v>
      </c>
      <c r="F96" s="19" t="s">
        <v>100</v>
      </c>
      <c r="G96" s="23">
        <v>408733.2</v>
      </c>
      <c r="H96" s="23">
        <v>37350.199999999997</v>
      </c>
      <c r="I96" s="23">
        <v>27203.599999999999</v>
      </c>
      <c r="J96" s="24">
        <f t="shared" si="2"/>
        <v>6.655588535504334</v>
      </c>
      <c r="K96" s="24">
        <f t="shared" si="3"/>
        <v>72.833880407601569</v>
      </c>
    </row>
    <row r="97" spans="1:11" ht="76.2" customHeight="1" x14ac:dyDescent="0.25">
      <c r="A97" s="21" t="s">
        <v>389</v>
      </c>
      <c r="B97" s="18" t="s">
        <v>123</v>
      </c>
      <c r="C97" s="19" t="s">
        <v>124</v>
      </c>
      <c r="D97" s="19" t="s">
        <v>95</v>
      </c>
      <c r="E97" s="19" t="s">
        <v>271</v>
      </c>
      <c r="F97" s="19" t="s">
        <v>100</v>
      </c>
      <c r="G97" s="23">
        <v>1265645.5</v>
      </c>
      <c r="H97" s="23">
        <v>1146730.5</v>
      </c>
      <c r="I97" s="23">
        <v>1138111.8999999999</v>
      </c>
      <c r="J97" s="24">
        <f t="shared" si="2"/>
        <v>89.923434326594602</v>
      </c>
      <c r="K97" s="24">
        <f t="shared" si="3"/>
        <v>99.248419746400742</v>
      </c>
    </row>
    <row r="98" spans="1:11" ht="57" customHeight="1" x14ac:dyDescent="0.25">
      <c r="A98" s="21" t="s">
        <v>390</v>
      </c>
      <c r="B98" s="18" t="s">
        <v>125</v>
      </c>
      <c r="C98" s="19" t="s">
        <v>124</v>
      </c>
      <c r="D98" s="19" t="s">
        <v>95</v>
      </c>
      <c r="E98" s="19" t="s">
        <v>272</v>
      </c>
      <c r="F98" s="19" t="s">
        <v>100</v>
      </c>
      <c r="G98" s="23">
        <v>687241</v>
      </c>
      <c r="H98" s="23">
        <v>892805.6</v>
      </c>
      <c r="I98" s="23">
        <v>750919.3</v>
      </c>
      <c r="J98" s="24">
        <f t="shared" si="2"/>
        <v>109.26578885718403</v>
      </c>
      <c r="K98" s="24">
        <f t="shared" si="3"/>
        <v>84.107816976058402</v>
      </c>
    </row>
    <row r="99" spans="1:11" ht="23.25" customHeight="1" x14ac:dyDescent="0.25">
      <c r="A99" s="39" t="s">
        <v>391</v>
      </c>
      <c r="B99" s="51" t="s">
        <v>126</v>
      </c>
      <c r="C99" s="19" t="s">
        <v>124</v>
      </c>
      <c r="D99" s="41" t="s">
        <v>127</v>
      </c>
      <c r="E99" s="41" t="s">
        <v>273</v>
      </c>
      <c r="F99" s="41" t="s">
        <v>100</v>
      </c>
      <c r="G99" s="23">
        <v>609603.30000000005</v>
      </c>
      <c r="H99" s="23">
        <v>0</v>
      </c>
      <c r="I99" s="23">
        <v>0</v>
      </c>
      <c r="J99" s="24"/>
      <c r="K99" s="24"/>
    </row>
    <row r="100" spans="1:11" ht="23.25" customHeight="1" x14ac:dyDescent="0.25">
      <c r="A100" s="40"/>
      <c r="B100" s="52"/>
      <c r="C100" s="19" t="s">
        <v>13</v>
      </c>
      <c r="D100" s="42"/>
      <c r="E100" s="42" t="s">
        <v>273</v>
      </c>
      <c r="F100" s="42" t="s">
        <v>100</v>
      </c>
      <c r="G100" s="23">
        <v>0</v>
      </c>
      <c r="H100" s="23">
        <v>588860.19999999995</v>
      </c>
      <c r="I100" s="23">
        <v>581568.1</v>
      </c>
      <c r="J100" s="24"/>
      <c r="K100" s="24">
        <f>I100/H100*100</f>
        <v>98.761658539666968</v>
      </c>
    </row>
    <row r="101" spans="1:11" ht="59.4" customHeight="1" x14ac:dyDescent="0.25">
      <c r="A101" s="21" t="s">
        <v>392</v>
      </c>
      <c r="B101" s="18" t="s">
        <v>128</v>
      </c>
      <c r="C101" s="19" t="s">
        <v>124</v>
      </c>
      <c r="D101" s="19" t="s">
        <v>95</v>
      </c>
      <c r="E101" s="19" t="s">
        <v>274</v>
      </c>
      <c r="F101" s="19" t="s">
        <v>100</v>
      </c>
      <c r="G101" s="23">
        <v>20626.400000000001</v>
      </c>
      <c r="H101" s="23">
        <v>20626.400000000001</v>
      </c>
      <c r="I101" s="23">
        <v>20626.400000000001</v>
      </c>
      <c r="J101" s="24">
        <f t="shared" si="2"/>
        <v>100</v>
      </c>
      <c r="K101" s="24">
        <f t="shared" si="3"/>
        <v>100</v>
      </c>
    </row>
    <row r="102" spans="1:11" ht="61.8" customHeight="1" x14ac:dyDescent="0.25">
      <c r="A102" s="21" t="s">
        <v>393</v>
      </c>
      <c r="B102" s="18" t="s">
        <v>155</v>
      </c>
      <c r="C102" s="19" t="s">
        <v>156</v>
      </c>
      <c r="D102" s="19" t="s">
        <v>110</v>
      </c>
      <c r="E102" s="19" t="s">
        <v>292</v>
      </c>
      <c r="F102" s="19" t="s">
        <v>100</v>
      </c>
      <c r="G102" s="23">
        <v>225229</v>
      </c>
      <c r="H102" s="23">
        <v>224647.3</v>
      </c>
      <c r="I102" s="23">
        <v>223246.3</v>
      </c>
      <c r="J102" s="24">
        <f t="shared" si="2"/>
        <v>99.1196959538958</v>
      </c>
      <c r="K102" s="24">
        <f t="shared" si="3"/>
        <v>99.376355736303097</v>
      </c>
    </row>
    <row r="103" spans="1:11" ht="70.2" customHeight="1" x14ac:dyDescent="0.25">
      <c r="A103" s="21" t="s">
        <v>394</v>
      </c>
      <c r="B103" s="18" t="s">
        <v>143</v>
      </c>
      <c r="C103" s="19" t="s">
        <v>144</v>
      </c>
      <c r="D103" s="19" t="s">
        <v>145</v>
      </c>
      <c r="E103" s="19" t="s">
        <v>286</v>
      </c>
      <c r="F103" s="19" t="s">
        <v>100</v>
      </c>
      <c r="G103" s="23">
        <v>8566.9</v>
      </c>
      <c r="H103" s="23">
        <v>8566.9</v>
      </c>
      <c r="I103" s="23">
        <v>8561.6</v>
      </c>
      <c r="J103" s="24">
        <f t="shared" si="2"/>
        <v>99.938133980786532</v>
      </c>
      <c r="K103" s="24">
        <f t="shared" si="3"/>
        <v>99.938133980786532</v>
      </c>
    </row>
    <row r="104" spans="1:11" ht="46.5" customHeight="1" x14ac:dyDescent="0.25">
      <c r="A104" s="21" t="s">
        <v>395</v>
      </c>
      <c r="B104" s="18" t="s">
        <v>129</v>
      </c>
      <c r="C104" s="19" t="s">
        <v>130</v>
      </c>
      <c r="D104" s="19" t="s">
        <v>113</v>
      </c>
      <c r="E104" s="19" t="s">
        <v>275</v>
      </c>
      <c r="F104" s="19" t="s">
        <v>100</v>
      </c>
      <c r="G104" s="23">
        <v>62321.3</v>
      </c>
      <c r="H104" s="23">
        <v>62321.3</v>
      </c>
      <c r="I104" s="23">
        <v>61969.3</v>
      </c>
      <c r="J104" s="24">
        <f t="shared" si="2"/>
        <v>99.435185081184116</v>
      </c>
      <c r="K104" s="24">
        <f t="shared" si="3"/>
        <v>99.435185081184116</v>
      </c>
    </row>
    <row r="105" spans="1:11" ht="44.4" customHeight="1" x14ac:dyDescent="0.25">
      <c r="A105" s="21" t="s">
        <v>396</v>
      </c>
      <c r="B105" s="18" t="s">
        <v>153</v>
      </c>
      <c r="C105" s="19" t="s">
        <v>154</v>
      </c>
      <c r="D105" s="19" t="s">
        <v>115</v>
      </c>
      <c r="E105" s="19" t="s">
        <v>291</v>
      </c>
      <c r="F105" s="19" t="s">
        <v>100</v>
      </c>
      <c r="G105" s="23">
        <v>38521.300000000003</v>
      </c>
      <c r="H105" s="23">
        <v>38521.300000000003</v>
      </c>
      <c r="I105" s="23">
        <v>34982.199999999997</v>
      </c>
      <c r="J105" s="24">
        <f t="shared" si="2"/>
        <v>90.812615358256338</v>
      </c>
      <c r="K105" s="24">
        <f t="shared" si="3"/>
        <v>90.812615358256338</v>
      </c>
    </row>
    <row r="106" spans="1:11" ht="34.5" customHeight="1" x14ac:dyDescent="0.25">
      <c r="A106" s="21" t="s">
        <v>397</v>
      </c>
      <c r="B106" s="18" t="s">
        <v>161</v>
      </c>
      <c r="C106" s="19" t="s">
        <v>114</v>
      </c>
      <c r="D106" s="19" t="s">
        <v>115</v>
      </c>
      <c r="E106" s="19" t="s">
        <v>296</v>
      </c>
      <c r="F106" s="19" t="s">
        <v>100</v>
      </c>
      <c r="G106" s="23">
        <v>736486</v>
      </c>
      <c r="H106" s="23">
        <v>1053215.7</v>
      </c>
      <c r="I106" s="23">
        <v>1048983.2</v>
      </c>
      <c r="J106" s="24">
        <f t="shared" si="2"/>
        <v>142.43084050477538</v>
      </c>
      <c r="K106" s="24">
        <f t="shared" si="3"/>
        <v>99.598135500638662</v>
      </c>
    </row>
    <row r="107" spans="1:11" ht="23.25" customHeight="1" x14ac:dyDescent="0.25">
      <c r="A107" s="21" t="s">
        <v>398</v>
      </c>
      <c r="B107" s="18" t="s">
        <v>162</v>
      </c>
      <c r="C107" s="19" t="s">
        <v>114</v>
      </c>
      <c r="D107" s="19" t="s">
        <v>115</v>
      </c>
      <c r="E107" s="19" t="s">
        <v>297</v>
      </c>
      <c r="F107" s="19" t="s">
        <v>100</v>
      </c>
      <c r="G107" s="23">
        <v>55000</v>
      </c>
      <c r="H107" s="23">
        <v>44068</v>
      </c>
      <c r="I107" s="23">
        <v>43624</v>
      </c>
      <c r="J107" s="24">
        <f t="shared" si="2"/>
        <v>79.316363636363647</v>
      </c>
      <c r="K107" s="24">
        <f t="shared" si="3"/>
        <v>98.992466188617584</v>
      </c>
    </row>
    <row r="108" spans="1:11" ht="40.5" customHeight="1" x14ac:dyDescent="0.25">
      <c r="A108" s="21" t="s">
        <v>399</v>
      </c>
      <c r="B108" s="18" t="s">
        <v>163</v>
      </c>
      <c r="C108" s="19" t="s">
        <v>114</v>
      </c>
      <c r="D108" s="19" t="s">
        <v>115</v>
      </c>
      <c r="E108" s="19" t="s">
        <v>298</v>
      </c>
      <c r="F108" s="19" t="s">
        <v>100</v>
      </c>
      <c r="G108" s="23">
        <v>25007.8</v>
      </c>
      <c r="H108" s="23">
        <v>37555.800000000003</v>
      </c>
      <c r="I108" s="23">
        <v>37554.5</v>
      </c>
      <c r="J108" s="24">
        <f t="shared" si="2"/>
        <v>150.17114660226011</v>
      </c>
      <c r="K108" s="24">
        <f t="shared" si="3"/>
        <v>99.996538484069035</v>
      </c>
    </row>
    <row r="109" spans="1:11" ht="34.5" customHeight="1" x14ac:dyDescent="0.25">
      <c r="A109" s="21" t="s">
        <v>400</v>
      </c>
      <c r="B109" s="18" t="s">
        <v>164</v>
      </c>
      <c r="C109" s="19" t="s">
        <v>114</v>
      </c>
      <c r="D109" s="19" t="s">
        <v>115</v>
      </c>
      <c r="E109" s="19" t="s">
        <v>299</v>
      </c>
      <c r="F109" s="19" t="s">
        <v>100</v>
      </c>
      <c r="G109" s="23">
        <v>45000</v>
      </c>
      <c r="H109" s="23">
        <v>22935</v>
      </c>
      <c r="I109" s="23">
        <v>22840.7</v>
      </c>
      <c r="J109" s="24">
        <f t="shared" si="2"/>
        <v>50.757111111111108</v>
      </c>
      <c r="K109" s="24">
        <f t="shared" si="3"/>
        <v>99.588838020492702</v>
      </c>
    </row>
    <row r="110" spans="1:11" ht="26.25" customHeight="1" x14ac:dyDescent="0.25">
      <c r="A110" s="39" t="s">
        <v>401</v>
      </c>
      <c r="B110" s="43" t="s">
        <v>165</v>
      </c>
      <c r="C110" s="41" t="s">
        <v>114</v>
      </c>
      <c r="D110" s="41" t="s">
        <v>115</v>
      </c>
      <c r="E110" s="19" t="s">
        <v>300</v>
      </c>
      <c r="F110" s="41" t="s">
        <v>100</v>
      </c>
      <c r="G110" s="23">
        <v>58936</v>
      </c>
      <c r="H110" s="23">
        <v>96350.1</v>
      </c>
      <c r="I110" s="23">
        <v>93698.6</v>
      </c>
      <c r="J110" s="24">
        <f t="shared" si="2"/>
        <v>158.98364327406</v>
      </c>
      <c r="K110" s="24">
        <f t="shared" si="3"/>
        <v>97.248056826095663</v>
      </c>
    </row>
    <row r="111" spans="1:11" ht="16.5" customHeight="1" x14ac:dyDescent="0.25">
      <c r="A111" s="40"/>
      <c r="B111" s="43"/>
      <c r="C111" s="42"/>
      <c r="D111" s="42" t="s">
        <v>115</v>
      </c>
      <c r="E111" s="19" t="s">
        <v>301</v>
      </c>
      <c r="F111" s="42" t="s">
        <v>100</v>
      </c>
      <c r="G111" s="23">
        <v>1080.5999999999999</v>
      </c>
      <c r="H111" s="23">
        <v>1080.5999999999999</v>
      </c>
      <c r="I111" s="23">
        <v>1080.5999999999999</v>
      </c>
      <c r="J111" s="24">
        <f t="shared" si="2"/>
        <v>100</v>
      </c>
      <c r="K111" s="24">
        <f t="shared" si="3"/>
        <v>100</v>
      </c>
    </row>
    <row r="112" spans="1:11" ht="29.25" customHeight="1" x14ac:dyDescent="0.25">
      <c r="A112" s="21" t="s">
        <v>402</v>
      </c>
      <c r="B112" s="18" t="s">
        <v>166</v>
      </c>
      <c r="C112" s="19" t="s">
        <v>114</v>
      </c>
      <c r="D112" s="19" t="s">
        <v>113</v>
      </c>
      <c r="E112" s="19" t="s">
        <v>302</v>
      </c>
      <c r="F112" s="19" t="s">
        <v>100</v>
      </c>
      <c r="G112" s="23">
        <v>11349.6</v>
      </c>
      <c r="H112" s="23">
        <v>12891.8</v>
      </c>
      <c r="I112" s="23">
        <v>12882.5</v>
      </c>
      <c r="J112" s="24">
        <f t="shared" si="2"/>
        <v>113.50620286177487</v>
      </c>
      <c r="K112" s="24">
        <f t="shared" si="3"/>
        <v>99.927861121022673</v>
      </c>
    </row>
    <row r="113" spans="1:11" ht="130.19999999999999" customHeight="1" x14ac:dyDescent="0.25">
      <c r="A113" s="21" t="s">
        <v>403</v>
      </c>
      <c r="B113" s="18" t="s">
        <v>140</v>
      </c>
      <c r="C113" s="19" t="s">
        <v>141</v>
      </c>
      <c r="D113" s="19" t="s">
        <v>110</v>
      </c>
      <c r="E113" s="19" t="s">
        <v>284</v>
      </c>
      <c r="F113" s="19" t="s">
        <v>100</v>
      </c>
      <c r="G113" s="23">
        <v>42913.3</v>
      </c>
      <c r="H113" s="23">
        <v>33747.699999999997</v>
      </c>
      <c r="I113" s="23">
        <v>33747.199999999997</v>
      </c>
      <c r="J113" s="24">
        <f t="shared" si="2"/>
        <v>78.640421501026481</v>
      </c>
      <c r="K113" s="24">
        <f t="shared" si="3"/>
        <v>99.998518417551423</v>
      </c>
    </row>
    <row r="114" spans="1:11" ht="121.2" customHeight="1" x14ac:dyDescent="0.25">
      <c r="A114" s="21" t="s">
        <v>404</v>
      </c>
      <c r="B114" s="18" t="s">
        <v>132</v>
      </c>
      <c r="C114" s="19" t="s">
        <v>85</v>
      </c>
      <c r="D114" s="19" t="s">
        <v>86</v>
      </c>
      <c r="E114" s="19" t="s">
        <v>277</v>
      </c>
      <c r="F114" s="19" t="s">
        <v>100</v>
      </c>
      <c r="G114" s="23">
        <v>0</v>
      </c>
      <c r="H114" s="23">
        <v>1918.5</v>
      </c>
      <c r="I114" s="23">
        <v>1918.4</v>
      </c>
      <c r="J114" s="24"/>
      <c r="K114" s="24">
        <f t="shared" si="3"/>
        <v>99.994787594474857</v>
      </c>
    </row>
    <row r="115" spans="1:11" ht="62.4" customHeight="1" x14ac:dyDescent="0.25">
      <c r="A115" s="21" t="s">
        <v>407</v>
      </c>
      <c r="B115" s="18" t="s">
        <v>133</v>
      </c>
      <c r="C115" s="19" t="s">
        <v>85</v>
      </c>
      <c r="D115" s="19" t="s">
        <v>86</v>
      </c>
      <c r="E115" s="19" t="s">
        <v>278</v>
      </c>
      <c r="F115" s="19" t="s">
        <v>100</v>
      </c>
      <c r="G115" s="23">
        <v>175255.5</v>
      </c>
      <c r="H115" s="23">
        <v>175255.5</v>
      </c>
      <c r="I115" s="23">
        <v>53866</v>
      </c>
      <c r="J115" s="24">
        <f t="shared" si="2"/>
        <v>30.7356973104981</v>
      </c>
      <c r="K115" s="24">
        <f t="shared" si="3"/>
        <v>30.7356973104981</v>
      </c>
    </row>
    <row r="116" spans="1:11" ht="72" customHeight="1" x14ac:dyDescent="0.25">
      <c r="A116" s="21" t="s">
        <v>408</v>
      </c>
      <c r="B116" s="18" t="s">
        <v>134</v>
      </c>
      <c r="C116" s="19" t="s">
        <v>85</v>
      </c>
      <c r="D116" s="19" t="s">
        <v>86</v>
      </c>
      <c r="E116" s="19" t="s">
        <v>279</v>
      </c>
      <c r="F116" s="19" t="s">
        <v>100</v>
      </c>
      <c r="G116" s="23">
        <v>45961.599999999999</v>
      </c>
      <c r="H116" s="23">
        <v>45961.599999999999</v>
      </c>
      <c r="I116" s="23">
        <v>22680.400000000001</v>
      </c>
      <c r="J116" s="24">
        <f t="shared" si="2"/>
        <v>49.346410916939362</v>
      </c>
      <c r="K116" s="24">
        <f t="shared" si="3"/>
        <v>49.346410916939362</v>
      </c>
    </row>
    <row r="117" spans="1:11" ht="122.4" customHeight="1" x14ac:dyDescent="0.25">
      <c r="A117" s="21" t="s">
        <v>409</v>
      </c>
      <c r="B117" s="18" t="s">
        <v>135</v>
      </c>
      <c r="C117" s="19" t="s">
        <v>85</v>
      </c>
      <c r="D117" s="19" t="s">
        <v>86</v>
      </c>
      <c r="E117" s="19" t="s">
        <v>280</v>
      </c>
      <c r="F117" s="19" t="s">
        <v>100</v>
      </c>
      <c r="G117" s="23">
        <v>3626.9</v>
      </c>
      <c r="H117" s="23">
        <v>7952</v>
      </c>
      <c r="I117" s="23">
        <v>7951.8</v>
      </c>
      <c r="J117" s="24" t="s">
        <v>437</v>
      </c>
      <c r="K117" s="24">
        <f t="shared" si="3"/>
        <v>99.997484909456745</v>
      </c>
    </row>
    <row r="118" spans="1:11" ht="123" customHeight="1" x14ac:dyDescent="0.25">
      <c r="A118" s="21" t="s">
        <v>410</v>
      </c>
      <c r="B118" s="18" t="s">
        <v>136</v>
      </c>
      <c r="C118" s="19" t="s">
        <v>85</v>
      </c>
      <c r="D118" s="19" t="s">
        <v>76</v>
      </c>
      <c r="E118" s="19" t="s">
        <v>281</v>
      </c>
      <c r="F118" s="19" t="s">
        <v>100</v>
      </c>
      <c r="G118" s="23">
        <v>502</v>
      </c>
      <c r="H118" s="23">
        <v>502</v>
      </c>
      <c r="I118" s="23">
        <v>474.4</v>
      </c>
      <c r="J118" s="24">
        <f t="shared" si="2"/>
        <v>94.501992031872504</v>
      </c>
      <c r="K118" s="24">
        <f t="shared" si="3"/>
        <v>94.501992031872504</v>
      </c>
    </row>
    <row r="119" spans="1:11" ht="41.25" customHeight="1" x14ac:dyDescent="0.25">
      <c r="A119" s="39" t="s">
        <v>411</v>
      </c>
      <c r="B119" s="51" t="s">
        <v>131</v>
      </c>
      <c r="C119" s="41" t="s">
        <v>73</v>
      </c>
      <c r="D119" s="19" t="s">
        <v>74</v>
      </c>
      <c r="E119" s="41" t="s">
        <v>276</v>
      </c>
      <c r="F119" s="41" t="s">
        <v>100</v>
      </c>
      <c r="G119" s="23">
        <v>835390.3</v>
      </c>
      <c r="H119" s="23">
        <v>859541</v>
      </c>
      <c r="I119" s="23">
        <v>859517.90289000003</v>
      </c>
      <c r="J119" s="24">
        <f t="shared" si="2"/>
        <v>102.88818327074183</v>
      </c>
      <c r="K119" s="24">
        <f t="shared" si="3"/>
        <v>99.997312855349534</v>
      </c>
    </row>
    <row r="120" spans="1:11" ht="80.400000000000006" customHeight="1" x14ac:dyDescent="0.25">
      <c r="A120" s="40"/>
      <c r="B120" s="52"/>
      <c r="C120" s="42"/>
      <c r="D120" s="19" t="s">
        <v>76</v>
      </c>
      <c r="E120" s="42"/>
      <c r="F120" s="42"/>
      <c r="G120" s="23">
        <v>36.4</v>
      </c>
      <c r="H120" s="23">
        <v>23.4</v>
      </c>
      <c r="I120" s="23">
        <v>23.4</v>
      </c>
      <c r="J120" s="24">
        <f t="shared" si="2"/>
        <v>64.285714285714278</v>
      </c>
      <c r="K120" s="24">
        <f t="shared" si="3"/>
        <v>100</v>
      </c>
    </row>
    <row r="121" spans="1:11" ht="57" customHeight="1" x14ac:dyDescent="0.25">
      <c r="A121" s="21" t="s">
        <v>412</v>
      </c>
      <c r="B121" s="18" t="s">
        <v>142</v>
      </c>
      <c r="C121" s="19" t="s">
        <v>100</v>
      </c>
      <c r="D121" s="19" t="s">
        <v>101</v>
      </c>
      <c r="E121" s="19" t="s">
        <v>285</v>
      </c>
      <c r="F121" s="19" t="s">
        <v>100</v>
      </c>
      <c r="G121" s="23">
        <v>3353.4</v>
      </c>
      <c r="H121" s="23">
        <v>3361.5</v>
      </c>
      <c r="I121" s="23">
        <v>3293</v>
      </c>
      <c r="J121" s="24">
        <f t="shared" si="2"/>
        <v>98.198842965348604</v>
      </c>
      <c r="K121" s="24">
        <f t="shared" si="3"/>
        <v>97.962219247359812</v>
      </c>
    </row>
    <row r="122" spans="1:11" ht="28.8" customHeight="1" x14ac:dyDescent="0.25">
      <c r="A122" s="21" t="s">
        <v>435</v>
      </c>
      <c r="B122" s="18" t="s">
        <v>149</v>
      </c>
      <c r="C122" s="19" t="s">
        <v>26</v>
      </c>
      <c r="D122" s="19" t="s">
        <v>110</v>
      </c>
      <c r="E122" s="19" t="s">
        <v>289</v>
      </c>
      <c r="F122" s="19" t="s">
        <v>100</v>
      </c>
      <c r="G122" s="23">
        <v>25856.5</v>
      </c>
      <c r="H122" s="23">
        <v>0</v>
      </c>
      <c r="I122" s="23">
        <v>0</v>
      </c>
      <c r="J122" s="24"/>
      <c r="K122" s="24"/>
    </row>
    <row r="123" spans="1:11" ht="64.2" customHeight="1" x14ac:dyDescent="0.25">
      <c r="A123" s="21" t="s">
        <v>406</v>
      </c>
      <c r="B123" s="18" t="s">
        <v>137</v>
      </c>
      <c r="C123" s="19" t="s">
        <v>13</v>
      </c>
      <c r="D123" s="19" t="s">
        <v>97</v>
      </c>
      <c r="E123" s="19" t="s">
        <v>282</v>
      </c>
      <c r="F123" s="19" t="s">
        <v>100</v>
      </c>
      <c r="G123" s="23">
        <v>740992.7</v>
      </c>
      <c r="H123" s="23">
        <v>741112.2</v>
      </c>
      <c r="I123" s="23">
        <v>741112.2</v>
      </c>
      <c r="J123" s="24">
        <f t="shared" si="2"/>
        <v>100.01612701447667</v>
      </c>
      <c r="K123" s="24">
        <f t="shared" si="3"/>
        <v>100</v>
      </c>
    </row>
    <row r="124" spans="1:11" ht="49.2" customHeight="1" x14ac:dyDescent="0.25">
      <c r="A124" s="21" t="s">
        <v>405</v>
      </c>
      <c r="B124" s="18" t="s">
        <v>157</v>
      </c>
      <c r="C124" s="19" t="s">
        <v>156</v>
      </c>
      <c r="D124" s="19" t="s">
        <v>158</v>
      </c>
      <c r="E124" s="19" t="s">
        <v>293</v>
      </c>
      <c r="F124" s="19" t="s">
        <v>100</v>
      </c>
      <c r="G124" s="23">
        <v>151262.6</v>
      </c>
      <c r="H124" s="23">
        <v>151300.79999999999</v>
      </c>
      <c r="I124" s="23">
        <v>151278.70000000001</v>
      </c>
      <c r="J124" s="24">
        <f>I124/G124*100</f>
        <v>100.01064374141396</v>
      </c>
      <c r="K124" s="24">
        <f>I124/H124*100</f>
        <v>99.98539333565985</v>
      </c>
    </row>
    <row r="125" spans="1:11" ht="61.2" customHeight="1" x14ac:dyDescent="0.25">
      <c r="A125" s="21" t="s">
        <v>413</v>
      </c>
      <c r="B125" s="18" t="s">
        <v>159</v>
      </c>
      <c r="C125" s="19" t="s">
        <v>156</v>
      </c>
      <c r="D125" s="19" t="s">
        <v>158</v>
      </c>
      <c r="E125" s="19" t="s">
        <v>294</v>
      </c>
      <c r="F125" s="19" t="s">
        <v>100</v>
      </c>
      <c r="G125" s="23">
        <v>0</v>
      </c>
      <c r="H125" s="23">
        <v>2582.6</v>
      </c>
      <c r="I125" s="23">
        <v>2582.6</v>
      </c>
      <c r="J125" s="24"/>
      <c r="K125" s="24">
        <f>I125/H125*100</f>
        <v>100</v>
      </c>
    </row>
    <row r="126" spans="1:11" ht="60.6" customHeight="1" x14ac:dyDescent="0.25">
      <c r="A126" s="21" t="s">
        <v>414</v>
      </c>
      <c r="B126" s="18" t="s">
        <v>160</v>
      </c>
      <c r="C126" s="19" t="s">
        <v>156</v>
      </c>
      <c r="D126" s="19" t="s">
        <v>158</v>
      </c>
      <c r="E126" s="19" t="s">
        <v>295</v>
      </c>
      <c r="F126" s="19" t="s">
        <v>100</v>
      </c>
      <c r="G126" s="23">
        <v>36786.400000000001</v>
      </c>
      <c r="H126" s="23">
        <v>40016.6</v>
      </c>
      <c r="I126" s="23">
        <v>39936.199999999997</v>
      </c>
      <c r="J126" s="24">
        <f>I126/G126*100</f>
        <v>108.5624034969445</v>
      </c>
      <c r="K126" s="24">
        <f>I126/H126*100</f>
        <v>99.799083380397136</v>
      </c>
    </row>
    <row r="127" spans="1:11" ht="109.2" customHeight="1" x14ac:dyDescent="0.25">
      <c r="A127" s="21" t="s">
        <v>415</v>
      </c>
      <c r="B127" s="18" t="s">
        <v>146</v>
      </c>
      <c r="C127" s="19" t="s">
        <v>104</v>
      </c>
      <c r="D127" s="19" t="s">
        <v>110</v>
      </c>
      <c r="E127" s="19" t="s">
        <v>287</v>
      </c>
      <c r="F127" s="19" t="s">
        <v>100</v>
      </c>
      <c r="G127" s="23">
        <v>59402.8</v>
      </c>
      <c r="H127" s="23">
        <v>59402.8</v>
      </c>
      <c r="I127" s="23">
        <v>59050.1</v>
      </c>
      <c r="J127" s="24">
        <f t="shared" si="2"/>
        <v>99.406256944117104</v>
      </c>
      <c r="K127" s="24">
        <f t="shared" si="3"/>
        <v>99.406256944117104</v>
      </c>
    </row>
    <row r="128" spans="1:11" ht="49.2" customHeight="1" x14ac:dyDescent="0.25">
      <c r="A128" s="21" t="s">
        <v>416</v>
      </c>
      <c r="B128" s="18" t="s">
        <v>147</v>
      </c>
      <c r="C128" s="19" t="s">
        <v>104</v>
      </c>
      <c r="D128" s="19" t="s">
        <v>148</v>
      </c>
      <c r="E128" s="19" t="s">
        <v>288</v>
      </c>
      <c r="F128" s="19" t="s">
        <v>100</v>
      </c>
      <c r="G128" s="23">
        <v>344.2</v>
      </c>
      <c r="H128" s="23">
        <v>1292.0999999999999</v>
      </c>
      <c r="I128" s="23">
        <v>1292</v>
      </c>
      <c r="J128" s="24" t="s">
        <v>437</v>
      </c>
      <c r="K128" s="24">
        <f t="shared" si="3"/>
        <v>99.992260660939564</v>
      </c>
    </row>
    <row r="129" spans="1:11" ht="37.799999999999997" customHeight="1" x14ac:dyDescent="0.25">
      <c r="A129" s="21" t="s">
        <v>417</v>
      </c>
      <c r="B129" s="18" t="s">
        <v>138</v>
      </c>
      <c r="C129" s="19" t="s">
        <v>13</v>
      </c>
      <c r="D129" s="19" t="s">
        <v>139</v>
      </c>
      <c r="E129" s="19" t="s">
        <v>283</v>
      </c>
      <c r="F129" s="19" t="s">
        <v>100</v>
      </c>
      <c r="G129" s="23">
        <v>50376.5</v>
      </c>
      <c r="H129" s="23">
        <v>53616.800000000003</v>
      </c>
      <c r="I129" s="23">
        <v>53616.800000000003</v>
      </c>
      <c r="J129" s="24">
        <f t="shared" si="2"/>
        <v>106.43216579158934</v>
      </c>
      <c r="K129" s="24">
        <f t="shared" si="3"/>
        <v>100</v>
      </c>
    </row>
    <row r="130" spans="1:11" ht="21" customHeight="1" x14ac:dyDescent="0.25">
      <c r="A130" s="26">
        <v>4</v>
      </c>
      <c r="B130" s="11" t="s">
        <v>167</v>
      </c>
      <c r="C130" s="9"/>
      <c r="D130" s="9"/>
      <c r="E130" s="9"/>
      <c r="F130" s="9"/>
      <c r="G130" s="16">
        <f>SUM(G131:G169)</f>
        <v>1276298.5</v>
      </c>
      <c r="H130" s="16">
        <f>SUM(H131:H169)</f>
        <v>3479456.8950000014</v>
      </c>
      <c r="I130" s="16">
        <f>SUM(I131:I169)</f>
        <v>3414128.4014300001</v>
      </c>
      <c r="J130" s="13" t="s">
        <v>437</v>
      </c>
      <c r="K130" s="13">
        <f t="shared" si="3"/>
        <v>98.12245141867173</v>
      </c>
    </row>
    <row r="131" spans="1:11" ht="60.6" customHeight="1" x14ac:dyDescent="0.25">
      <c r="A131" s="27" t="s">
        <v>418</v>
      </c>
      <c r="B131" s="18" t="s">
        <v>172</v>
      </c>
      <c r="C131" s="19" t="s">
        <v>38</v>
      </c>
      <c r="D131" s="19" t="s">
        <v>41</v>
      </c>
      <c r="E131" s="19" t="s">
        <v>306</v>
      </c>
      <c r="F131" s="19" t="s">
        <v>169</v>
      </c>
      <c r="G131" s="23">
        <v>0</v>
      </c>
      <c r="H131" s="23">
        <v>502947.3</v>
      </c>
      <c r="I131" s="23">
        <v>449159.7</v>
      </c>
      <c r="J131" s="24"/>
      <c r="K131" s="24">
        <f t="shared" ref="K131:K169" si="4">I131/H131*100</f>
        <v>89.305519683672628</v>
      </c>
    </row>
    <row r="132" spans="1:11" ht="114" customHeight="1" x14ac:dyDescent="0.25">
      <c r="A132" s="27" t="s">
        <v>419</v>
      </c>
      <c r="B132" s="18" t="s">
        <v>173</v>
      </c>
      <c r="C132" s="19" t="s">
        <v>38</v>
      </c>
      <c r="D132" s="19" t="s">
        <v>41</v>
      </c>
      <c r="E132" s="19" t="s">
        <v>307</v>
      </c>
      <c r="F132" s="19" t="s">
        <v>169</v>
      </c>
      <c r="G132" s="23">
        <v>0</v>
      </c>
      <c r="H132" s="23">
        <v>51491.5</v>
      </c>
      <c r="I132" s="23">
        <v>49438.2</v>
      </c>
      <c r="J132" s="24"/>
      <c r="K132" s="24">
        <f t="shared" si="4"/>
        <v>96.012351553168969</v>
      </c>
    </row>
    <row r="133" spans="1:11" ht="23.25" customHeight="1" x14ac:dyDescent="0.25">
      <c r="A133" s="27" t="s">
        <v>420</v>
      </c>
      <c r="B133" s="18" t="s">
        <v>174</v>
      </c>
      <c r="C133" s="19" t="s">
        <v>60</v>
      </c>
      <c r="D133" s="19" t="s">
        <v>61</v>
      </c>
      <c r="E133" s="19" t="s">
        <v>308</v>
      </c>
      <c r="F133" s="19" t="s">
        <v>169</v>
      </c>
      <c r="G133" s="23">
        <v>25000</v>
      </c>
      <c r="H133" s="23">
        <v>25000</v>
      </c>
      <c r="I133" s="23">
        <v>25000</v>
      </c>
      <c r="J133" s="24">
        <f t="shared" ref="J133:J144" si="5">I133/G133*100</f>
        <v>100</v>
      </c>
      <c r="K133" s="24">
        <f t="shared" si="4"/>
        <v>100</v>
      </c>
    </row>
    <row r="134" spans="1:11" x14ac:dyDescent="0.25">
      <c r="A134" s="39" t="s">
        <v>421</v>
      </c>
      <c r="B134" s="43" t="s">
        <v>175</v>
      </c>
      <c r="C134" s="44" t="s">
        <v>130</v>
      </c>
      <c r="D134" s="44" t="s">
        <v>176</v>
      </c>
      <c r="E134" s="19" t="s">
        <v>309</v>
      </c>
      <c r="F134" s="44" t="s">
        <v>169</v>
      </c>
      <c r="G134" s="23">
        <v>91592.8</v>
      </c>
      <c r="H134" s="23">
        <v>121023.9</v>
      </c>
      <c r="I134" s="23">
        <v>116341.8</v>
      </c>
      <c r="J134" s="24">
        <f t="shared" si="5"/>
        <v>127.02068284843351</v>
      </c>
      <c r="K134" s="24">
        <f t="shared" si="4"/>
        <v>96.131260023846536</v>
      </c>
    </row>
    <row r="135" spans="1:11" x14ac:dyDescent="0.25">
      <c r="A135" s="53"/>
      <c r="B135" s="43"/>
      <c r="C135" s="44"/>
      <c r="D135" s="44"/>
      <c r="E135" s="19" t="s">
        <v>310</v>
      </c>
      <c r="F135" s="44"/>
      <c r="G135" s="23">
        <v>2386.1</v>
      </c>
      <c r="H135" s="23">
        <v>2420.895</v>
      </c>
      <c r="I135" s="23">
        <v>2302.6999999999998</v>
      </c>
      <c r="J135" s="24">
        <f t="shared" si="5"/>
        <v>96.504756715980051</v>
      </c>
      <c r="K135" s="24">
        <f t="shared" si="4"/>
        <v>95.117714729469881</v>
      </c>
    </row>
    <row r="136" spans="1:11" x14ac:dyDescent="0.25">
      <c r="A136" s="40"/>
      <c r="B136" s="43"/>
      <c r="C136" s="44"/>
      <c r="D136" s="44"/>
      <c r="E136" s="19" t="s">
        <v>311</v>
      </c>
      <c r="F136" s="44"/>
      <c r="G136" s="23">
        <v>1719.6</v>
      </c>
      <c r="H136" s="23">
        <v>865.7</v>
      </c>
      <c r="I136" s="23">
        <v>853</v>
      </c>
      <c r="J136" s="24">
        <f t="shared" si="5"/>
        <v>49.604559199813913</v>
      </c>
      <c r="K136" s="24">
        <f t="shared" si="4"/>
        <v>98.532979092064224</v>
      </c>
    </row>
    <row r="137" spans="1:11" ht="57.6" customHeight="1" x14ac:dyDescent="0.25">
      <c r="A137" s="27" t="s">
        <v>422</v>
      </c>
      <c r="B137" s="18" t="s">
        <v>177</v>
      </c>
      <c r="C137" s="19" t="s">
        <v>73</v>
      </c>
      <c r="D137" s="19" t="s">
        <v>82</v>
      </c>
      <c r="E137" s="19" t="s">
        <v>312</v>
      </c>
      <c r="F137" s="19" t="s">
        <v>169</v>
      </c>
      <c r="G137" s="23">
        <v>0</v>
      </c>
      <c r="H137" s="23">
        <v>55886.8</v>
      </c>
      <c r="I137" s="23">
        <v>55886.8</v>
      </c>
      <c r="J137" s="24"/>
      <c r="K137" s="24">
        <f t="shared" si="4"/>
        <v>100</v>
      </c>
    </row>
    <row r="138" spans="1:11" ht="34.5" customHeight="1" x14ac:dyDescent="0.25">
      <c r="A138" s="27" t="s">
        <v>423</v>
      </c>
      <c r="B138" s="18" t="s">
        <v>184</v>
      </c>
      <c r="C138" s="19" t="s">
        <v>100</v>
      </c>
      <c r="D138" s="19" t="s">
        <v>185</v>
      </c>
      <c r="E138" s="19" t="s">
        <v>314</v>
      </c>
      <c r="F138" s="19" t="s">
        <v>169</v>
      </c>
      <c r="G138" s="23">
        <v>900</v>
      </c>
      <c r="H138" s="23">
        <v>900</v>
      </c>
      <c r="I138" s="23">
        <v>900</v>
      </c>
      <c r="J138" s="24">
        <f t="shared" si="5"/>
        <v>100</v>
      </c>
      <c r="K138" s="24">
        <f t="shared" si="4"/>
        <v>100</v>
      </c>
    </row>
    <row r="139" spans="1:11" ht="34.5" customHeight="1" x14ac:dyDescent="0.25">
      <c r="A139" s="27" t="s">
        <v>424</v>
      </c>
      <c r="B139" s="18" t="s">
        <v>186</v>
      </c>
      <c r="C139" s="19" t="s">
        <v>187</v>
      </c>
      <c r="D139" s="19" t="s">
        <v>182</v>
      </c>
      <c r="E139" s="19" t="s">
        <v>315</v>
      </c>
      <c r="F139" s="19" t="s">
        <v>169</v>
      </c>
      <c r="G139" s="23">
        <v>2700</v>
      </c>
      <c r="H139" s="23">
        <v>2700</v>
      </c>
      <c r="I139" s="23">
        <v>2700</v>
      </c>
      <c r="J139" s="24">
        <f t="shared" si="5"/>
        <v>100</v>
      </c>
      <c r="K139" s="24">
        <f t="shared" si="4"/>
        <v>100</v>
      </c>
    </row>
    <row r="140" spans="1:11" ht="50.4" customHeight="1" x14ac:dyDescent="0.25">
      <c r="A140" s="27" t="s">
        <v>425</v>
      </c>
      <c r="B140" s="18" t="s">
        <v>168</v>
      </c>
      <c r="C140" s="19" t="s">
        <v>28</v>
      </c>
      <c r="D140" s="19" t="s">
        <v>29</v>
      </c>
      <c r="E140" s="19" t="s">
        <v>303</v>
      </c>
      <c r="F140" s="19" t="s">
        <v>169</v>
      </c>
      <c r="G140" s="23">
        <v>1079000</v>
      </c>
      <c r="H140" s="23">
        <v>1079000</v>
      </c>
      <c r="I140" s="23">
        <v>1079000</v>
      </c>
      <c r="J140" s="24">
        <f t="shared" si="5"/>
        <v>100</v>
      </c>
      <c r="K140" s="24">
        <f t="shared" si="4"/>
        <v>100</v>
      </c>
    </row>
    <row r="141" spans="1:11" ht="51" customHeight="1" x14ac:dyDescent="0.25">
      <c r="A141" s="27" t="s">
        <v>426</v>
      </c>
      <c r="B141" s="18" t="s">
        <v>170</v>
      </c>
      <c r="C141" s="19" t="s">
        <v>28</v>
      </c>
      <c r="D141" s="19" t="s">
        <v>29</v>
      </c>
      <c r="E141" s="19" t="s">
        <v>304</v>
      </c>
      <c r="F141" s="19" t="s">
        <v>169</v>
      </c>
      <c r="G141" s="23">
        <v>0</v>
      </c>
      <c r="H141" s="23">
        <v>98784</v>
      </c>
      <c r="I141" s="23">
        <v>98784</v>
      </c>
      <c r="J141" s="24"/>
      <c r="K141" s="24">
        <f t="shared" si="4"/>
        <v>100</v>
      </c>
    </row>
    <row r="142" spans="1:11" ht="77.400000000000006" customHeight="1" x14ac:dyDescent="0.25">
      <c r="A142" s="27" t="s">
        <v>427</v>
      </c>
      <c r="B142" s="18" t="s">
        <v>171</v>
      </c>
      <c r="C142" s="19" t="s">
        <v>28</v>
      </c>
      <c r="D142" s="19" t="s">
        <v>29</v>
      </c>
      <c r="E142" s="19" t="s">
        <v>305</v>
      </c>
      <c r="F142" s="19" t="s">
        <v>169</v>
      </c>
      <c r="G142" s="23">
        <v>0</v>
      </c>
      <c r="H142" s="23">
        <v>80000</v>
      </c>
      <c r="I142" s="23">
        <v>76411.399999999994</v>
      </c>
      <c r="J142" s="24"/>
      <c r="K142" s="24">
        <f t="shared" si="4"/>
        <v>95.51424999999999</v>
      </c>
    </row>
    <row r="143" spans="1:11" ht="125.4" customHeight="1" x14ac:dyDescent="0.25">
      <c r="A143" s="27" t="s">
        <v>428</v>
      </c>
      <c r="B143" s="18" t="s">
        <v>189</v>
      </c>
      <c r="C143" s="19" t="s">
        <v>26</v>
      </c>
      <c r="D143" s="19" t="s">
        <v>97</v>
      </c>
      <c r="E143" s="19" t="s">
        <v>317</v>
      </c>
      <c r="F143" s="19" t="s">
        <v>169</v>
      </c>
      <c r="G143" s="23">
        <v>65000</v>
      </c>
      <c r="H143" s="23">
        <v>80762.8</v>
      </c>
      <c r="I143" s="23">
        <v>80762.7</v>
      </c>
      <c r="J143" s="24">
        <f t="shared" si="5"/>
        <v>124.2503076923077</v>
      </c>
      <c r="K143" s="24">
        <f t="shared" si="4"/>
        <v>99.999876180617804</v>
      </c>
    </row>
    <row r="144" spans="1:11" ht="91.2" customHeight="1" x14ac:dyDescent="0.25">
      <c r="A144" s="27" t="s">
        <v>429</v>
      </c>
      <c r="B144" s="18" t="s">
        <v>188</v>
      </c>
      <c r="C144" s="19" t="s">
        <v>104</v>
      </c>
      <c r="D144" s="19" t="s">
        <v>110</v>
      </c>
      <c r="E144" s="19" t="s">
        <v>316</v>
      </c>
      <c r="F144" s="19" t="s">
        <v>169</v>
      </c>
      <c r="G144" s="23">
        <v>8000</v>
      </c>
      <c r="H144" s="23">
        <v>8000</v>
      </c>
      <c r="I144" s="23">
        <v>7953.5</v>
      </c>
      <c r="J144" s="24">
        <f t="shared" si="5"/>
        <v>99.418750000000003</v>
      </c>
      <c r="K144" s="24">
        <f t="shared" si="4"/>
        <v>99.418750000000003</v>
      </c>
    </row>
    <row r="145" spans="1:11" x14ac:dyDescent="0.25">
      <c r="A145" s="39" t="s">
        <v>430</v>
      </c>
      <c r="B145" s="43" t="s">
        <v>178</v>
      </c>
      <c r="C145" s="44" t="s">
        <v>13</v>
      </c>
      <c r="D145" s="19" t="s">
        <v>110</v>
      </c>
      <c r="E145" s="44" t="s">
        <v>313</v>
      </c>
      <c r="F145" s="44" t="s">
        <v>169</v>
      </c>
      <c r="G145" s="23">
        <v>0</v>
      </c>
      <c r="H145" s="23">
        <v>5145</v>
      </c>
      <c r="I145" s="23">
        <v>5145</v>
      </c>
      <c r="J145" s="24"/>
      <c r="K145" s="24">
        <f t="shared" si="4"/>
        <v>100</v>
      </c>
    </row>
    <row r="146" spans="1:11" x14ac:dyDescent="0.25">
      <c r="A146" s="53"/>
      <c r="B146" s="43"/>
      <c r="C146" s="44"/>
      <c r="D146" s="19" t="s">
        <v>179</v>
      </c>
      <c r="E146" s="44"/>
      <c r="F146" s="44"/>
      <c r="G146" s="23">
        <v>0</v>
      </c>
      <c r="H146" s="23">
        <v>17000</v>
      </c>
      <c r="I146" s="23">
        <v>17000</v>
      </c>
      <c r="J146" s="24"/>
      <c r="K146" s="24">
        <f t="shared" si="4"/>
        <v>100</v>
      </c>
    </row>
    <row r="147" spans="1:11" x14ac:dyDescent="0.25">
      <c r="A147" s="53"/>
      <c r="B147" s="43"/>
      <c r="C147" s="44"/>
      <c r="D147" s="19" t="s">
        <v>115</v>
      </c>
      <c r="E147" s="44"/>
      <c r="F147" s="44"/>
      <c r="G147" s="23">
        <v>0</v>
      </c>
      <c r="H147" s="23">
        <v>129.1</v>
      </c>
      <c r="I147" s="23">
        <v>129.1</v>
      </c>
      <c r="J147" s="24"/>
      <c r="K147" s="24">
        <f t="shared" si="4"/>
        <v>100</v>
      </c>
    </row>
    <row r="148" spans="1:11" x14ac:dyDescent="0.25">
      <c r="A148" s="53"/>
      <c r="B148" s="43"/>
      <c r="C148" s="44"/>
      <c r="D148" s="19" t="s">
        <v>180</v>
      </c>
      <c r="E148" s="44"/>
      <c r="F148" s="44"/>
      <c r="G148" s="23">
        <v>0</v>
      </c>
      <c r="H148" s="23">
        <v>24700</v>
      </c>
      <c r="I148" s="23">
        <v>24700</v>
      </c>
      <c r="J148" s="24"/>
      <c r="K148" s="24">
        <f t="shared" si="4"/>
        <v>100</v>
      </c>
    </row>
    <row r="149" spans="1:11" x14ac:dyDescent="0.25">
      <c r="A149" s="53"/>
      <c r="B149" s="43"/>
      <c r="C149" s="44"/>
      <c r="D149" s="19" t="s">
        <v>29</v>
      </c>
      <c r="E149" s="44"/>
      <c r="F149" s="44"/>
      <c r="G149" s="23">
        <v>0</v>
      </c>
      <c r="H149" s="23">
        <v>154271.4</v>
      </c>
      <c r="I149" s="23">
        <v>154271.4</v>
      </c>
      <c r="J149" s="24"/>
      <c r="K149" s="24">
        <f t="shared" si="4"/>
        <v>100</v>
      </c>
    </row>
    <row r="150" spans="1:11" x14ac:dyDescent="0.25">
      <c r="A150" s="53"/>
      <c r="B150" s="43"/>
      <c r="C150" s="44"/>
      <c r="D150" s="19" t="s">
        <v>78</v>
      </c>
      <c r="E150" s="44"/>
      <c r="F150" s="44"/>
      <c r="G150" s="23">
        <v>0</v>
      </c>
      <c r="H150" s="23">
        <v>43661.1</v>
      </c>
      <c r="I150" s="23">
        <v>43661.1</v>
      </c>
      <c r="J150" s="24"/>
      <c r="K150" s="24">
        <f t="shared" si="4"/>
        <v>100</v>
      </c>
    </row>
    <row r="151" spans="1:11" x14ac:dyDescent="0.25">
      <c r="A151" s="53"/>
      <c r="B151" s="43"/>
      <c r="C151" s="44"/>
      <c r="D151" s="19" t="s">
        <v>74</v>
      </c>
      <c r="E151" s="44"/>
      <c r="F151" s="44"/>
      <c r="G151" s="23">
        <v>0</v>
      </c>
      <c r="H151" s="23">
        <v>742594.1</v>
      </c>
      <c r="I151" s="23">
        <v>742594.1</v>
      </c>
      <c r="J151" s="24"/>
      <c r="K151" s="24">
        <f t="shared" si="4"/>
        <v>100</v>
      </c>
    </row>
    <row r="152" spans="1:11" x14ac:dyDescent="0.25">
      <c r="A152" s="53"/>
      <c r="B152" s="43"/>
      <c r="C152" s="44"/>
      <c r="D152" s="19" t="s">
        <v>82</v>
      </c>
      <c r="E152" s="44"/>
      <c r="F152" s="44"/>
      <c r="G152" s="23">
        <v>0</v>
      </c>
      <c r="H152" s="23">
        <v>24668.2</v>
      </c>
      <c r="I152" s="23">
        <v>24668.2</v>
      </c>
      <c r="J152" s="24"/>
      <c r="K152" s="24">
        <f t="shared" si="4"/>
        <v>100</v>
      </c>
    </row>
    <row r="153" spans="1:11" x14ac:dyDescent="0.25">
      <c r="A153" s="53"/>
      <c r="B153" s="43"/>
      <c r="C153" s="44"/>
      <c r="D153" s="19" t="s">
        <v>86</v>
      </c>
      <c r="E153" s="44"/>
      <c r="F153" s="44"/>
      <c r="G153" s="23">
        <v>0</v>
      </c>
      <c r="H153" s="23">
        <v>3974.5</v>
      </c>
      <c r="I153" s="23">
        <v>3974.4</v>
      </c>
      <c r="J153" s="24"/>
      <c r="K153" s="24">
        <f t="shared" si="4"/>
        <v>99.997483960246569</v>
      </c>
    </row>
    <row r="154" spans="1:11" x14ac:dyDescent="0.25">
      <c r="A154" s="40"/>
      <c r="B154" s="43"/>
      <c r="C154" s="44"/>
      <c r="D154" s="19" t="s">
        <v>97</v>
      </c>
      <c r="E154" s="44"/>
      <c r="F154" s="44"/>
      <c r="G154" s="23">
        <v>0</v>
      </c>
      <c r="H154" s="23">
        <v>100848.2</v>
      </c>
      <c r="I154" s="23">
        <v>100659.5</v>
      </c>
      <c r="J154" s="24"/>
      <c r="K154" s="24">
        <f t="shared" si="4"/>
        <v>99.81288709168831</v>
      </c>
    </row>
    <row r="155" spans="1:11" x14ac:dyDescent="0.25">
      <c r="A155" s="39" t="s">
        <v>431</v>
      </c>
      <c r="B155" s="43" t="s">
        <v>181</v>
      </c>
      <c r="C155" s="44" t="s">
        <v>13</v>
      </c>
      <c r="D155" s="19" t="s">
        <v>110</v>
      </c>
      <c r="E155" s="44" t="s">
        <v>432</v>
      </c>
      <c r="F155" s="44" t="s">
        <v>169</v>
      </c>
      <c r="G155" s="23">
        <v>0</v>
      </c>
      <c r="H155" s="28">
        <v>3221.6</v>
      </c>
      <c r="I155" s="23">
        <v>3217.3</v>
      </c>
      <c r="J155" s="24"/>
      <c r="K155" s="24">
        <f t="shared" si="4"/>
        <v>99.866525949838604</v>
      </c>
    </row>
    <row r="156" spans="1:11" x14ac:dyDescent="0.25">
      <c r="A156" s="53"/>
      <c r="B156" s="43"/>
      <c r="C156" s="44"/>
      <c r="D156" s="19" t="s">
        <v>29</v>
      </c>
      <c r="E156" s="44"/>
      <c r="F156" s="44"/>
      <c r="G156" s="23">
        <v>0</v>
      </c>
      <c r="H156" s="28">
        <v>1649.9</v>
      </c>
      <c r="I156" s="23">
        <v>1649.3</v>
      </c>
      <c r="J156" s="24"/>
      <c r="K156" s="24">
        <f t="shared" si="4"/>
        <v>99.963634159646034</v>
      </c>
    </row>
    <row r="157" spans="1:11" x14ac:dyDescent="0.25">
      <c r="A157" s="53"/>
      <c r="B157" s="43"/>
      <c r="C157" s="44"/>
      <c r="D157" s="19" t="s">
        <v>182</v>
      </c>
      <c r="E157" s="44"/>
      <c r="F157" s="44"/>
      <c r="G157" s="23">
        <v>0</v>
      </c>
      <c r="H157" s="28">
        <v>4170</v>
      </c>
      <c r="I157" s="23">
        <v>4170</v>
      </c>
      <c r="J157" s="24"/>
      <c r="K157" s="24">
        <f t="shared" si="4"/>
        <v>100</v>
      </c>
    </row>
    <row r="158" spans="1:11" x14ac:dyDescent="0.25">
      <c r="A158" s="53"/>
      <c r="B158" s="43"/>
      <c r="C158" s="44"/>
      <c r="D158" s="19" t="s">
        <v>82</v>
      </c>
      <c r="E158" s="44"/>
      <c r="F158" s="44"/>
      <c r="G158" s="23">
        <v>0</v>
      </c>
      <c r="H158" s="28">
        <v>36670.199999999997</v>
      </c>
      <c r="I158" s="23">
        <v>36369.9</v>
      </c>
      <c r="J158" s="24"/>
      <c r="K158" s="24">
        <f t="shared" si="4"/>
        <v>99.181078914213742</v>
      </c>
    </row>
    <row r="159" spans="1:11" x14ac:dyDescent="0.25">
      <c r="A159" s="53"/>
      <c r="B159" s="43"/>
      <c r="C159" s="44"/>
      <c r="D159" s="19" t="s">
        <v>39</v>
      </c>
      <c r="E159" s="44"/>
      <c r="F159" s="44"/>
      <c r="G159" s="23">
        <v>0</v>
      </c>
      <c r="H159" s="28">
        <v>21583.200000000001</v>
      </c>
      <c r="I159" s="23">
        <v>21581.3</v>
      </c>
      <c r="J159" s="24"/>
      <c r="K159" s="24">
        <f t="shared" si="4"/>
        <v>99.991196856814554</v>
      </c>
    </row>
    <row r="160" spans="1:11" x14ac:dyDescent="0.25">
      <c r="A160" s="53"/>
      <c r="B160" s="43"/>
      <c r="C160" s="44"/>
      <c r="D160" s="19" t="s">
        <v>41</v>
      </c>
      <c r="E160" s="44"/>
      <c r="F160" s="44"/>
      <c r="G160" s="23">
        <v>0</v>
      </c>
      <c r="H160" s="28">
        <v>53319.5</v>
      </c>
      <c r="I160" s="23">
        <v>53315.201430000001</v>
      </c>
      <c r="J160" s="24"/>
      <c r="K160" s="24">
        <f t="shared" si="4"/>
        <v>99.99193809019215</v>
      </c>
    </row>
    <row r="161" spans="1:11" x14ac:dyDescent="0.25">
      <c r="A161" s="53"/>
      <c r="B161" s="43"/>
      <c r="C161" s="44"/>
      <c r="D161" s="19" t="s">
        <v>47</v>
      </c>
      <c r="E161" s="44"/>
      <c r="F161" s="44"/>
      <c r="G161" s="23">
        <v>0</v>
      </c>
      <c r="H161" s="28">
        <v>22333.9</v>
      </c>
      <c r="I161" s="23">
        <v>22324.400000000001</v>
      </c>
      <c r="J161" s="24"/>
      <c r="K161" s="24">
        <f t="shared" si="4"/>
        <v>99.95746376584475</v>
      </c>
    </row>
    <row r="162" spans="1:11" x14ac:dyDescent="0.25">
      <c r="A162" s="53"/>
      <c r="B162" s="43"/>
      <c r="C162" s="44"/>
      <c r="D162" s="19" t="s">
        <v>44</v>
      </c>
      <c r="E162" s="44"/>
      <c r="F162" s="44"/>
      <c r="G162" s="23">
        <v>0</v>
      </c>
      <c r="H162" s="29">
        <v>9989.2000000000007</v>
      </c>
      <c r="I162" s="23">
        <v>9989.1</v>
      </c>
      <c r="J162" s="24"/>
      <c r="K162" s="24">
        <f t="shared" si="4"/>
        <v>99.998998918832342</v>
      </c>
    </row>
    <row r="163" spans="1:11" x14ac:dyDescent="0.25">
      <c r="A163" s="53"/>
      <c r="B163" s="43"/>
      <c r="C163" s="44"/>
      <c r="D163" s="19" t="s">
        <v>119</v>
      </c>
      <c r="E163" s="44"/>
      <c r="F163" s="44"/>
      <c r="G163" s="23">
        <v>0</v>
      </c>
      <c r="H163" s="28">
        <v>4103.1000000000004</v>
      </c>
      <c r="I163" s="23">
        <v>4103.1000000000004</v>
      </c>
      <c r="J163" s="24"/>
      <c r="K163" s="24">
        <f t="shared" si="4"/>
        <v>100</v>
      </c>
    </row>
    <row r="164" spans="1:11" x14ac:dyDescent="0.25">
      <c r="A164" s="53"/>
      <c r="B164" s="43"/>
      <c r="C164" s="44"/>
      <c r="D164" s="19" t="s">
        <v>61</v>
      </c>
      <c r="E164" s="44"/>
      <c r="F164" s="44"/>
      <c r="G164" s="23">
        <v>0</v>
      </c>
      <c r="H164" s="28">
        <v>58335.1</v>
      </c>
      <c r="I164" s="23">
        <v>58276.2</v>
      </c>
      <c r="J164" s="24"/>
      <c r="K164" s="24">
        <f t="shared" si="4"/>
        <v>99.899031629327794</v>
      </c>
    </row>
    <row r="165" spans="1:11" x14ac:dyDescent="0.25">
      <c r="A165" s="53"/>
      <c r="B165" s="43"/>
      <c r="C165" s="44"/>
      <c r="D165" s="19" t="s">
        <v>145</v>
      </c>
      <c r="E165" s="44"/>
      <c r="F165" s="44"/>
      <c r="G165" s="23">
        <v>0</v>
      </c>
      <c r="H165" s="28">
        <v>600</v>
      </c>
      <c r="I165" s="23">
        <v>600</v>
      </c>
      <c r="J165" s="24"/>
      <c r="K165" s="24">
        <f t="shared" si="4"/>
        <v>100</v>
      </c>
    </row>
    <row r="166" spans="1:11" x14ac:dyDescent="0.25">
      <c r="A166" s="53"/>
      <c r="B166" s="43"/>
      <c r="C166" s="44"/>
      <c r="D166" s="19" t="s">
        <v>69</v>
      </c>
      <c r="E166" s="44"/>
      <c r="F166" s="44"/>
      <c r="G166" s="23">
        <v>0</v>
      </c>
      <c r="H166" s="28">
        <v>30728.7</v>
      </c>
      <c r="I166" s="23">
        <v>30428</v>
      </c>
      <c r="J166" s="24"/>
      <c r="K166" s="24">
        <f t="shared" si="4"/>
        <v>99.021435986553286</v>
      </c>
    </row>
    <row r="167" spans="1:11" x14ac:dyDescent="0.25">
      <c r="A167" s="53"/>
      <c r="B167" s="43"/>
      <c r="C167" s="44"/>
      <c r="D167" s="19" t="s">
        <v>66</v>
      </c>
      <c r="E167" s="44"/>
      <c r="F167" s="44"/>
      <c r="G167" s="23">
        <v>0</v>
      </c>
      <c r="H167" s="28">
        <v>5075</v>
      </c>
      <c r="I167" s="23">
        <v>5075</v>
      </c>
      <c r="J167" s="24"/>
      <c r="K167" s="24">
        <f t="shared" si="4"/>
        <v>100</v>
      </c>
    </row>
    <row r="168" spans="1:11" x14ac:dyDescent="0.25">
      <c r="A168" s="53"/>
      <c r="B168" s="43"/>
      <c r="C168" s="44"/>
      <c r="D168" s="19" t="s">
        <v>71</v>
      </c>
      <c r="E168" s="44"/>
      <c r="F168" s="44"/>
      <c r="G168" s="23">
        <v>0</v>
      </c>
      <c r="H168" s="28">
        <v>170</v>
      </c>
      <c r="I168" s="23">
        <v>0</v>
      </c>
      <c r="J168" s="24"/>
      <c r="K168" s="24"/>
    </row>
    <row r="169" spans="1:11" x14ac:dyDescent="0.25">
      <c r="A169" s="40"/>
      <c r="B169" s="43"/>
      <c r="C169" s="44"/>
      <c r="D169" s="19" t="s">
        <v>183</v>
      </c>
      <c r="E169" s="44"/>
      <c r="F169" s="44"/>
      <c r="G169" s="30">
        <v>0</v>
      </c>
      <c r="H169" s="28">
        <v>733</v>
      </c>
      <c r="I169" s="30">
        <v>733</v>
      </c>
      <c r="J169" s="24"/>
      <c r="K169" s="24">
        <f t="shared" si="4"/>
        <v>100</v>
      </c>
    </row>
  </sheetData>
  <mergeCells count="82">
    <mergeCell ref="A31:A32"/>
    <mergeCell ref="A39:A40"/>
    <mergeCell ref="B155:B169"/>
    <mergeCell ref="C155:C169"/>
    <mergeCell ref="E155:E169"/>
    <mergeCell ref="B134:B136"/>
    <mergeCell ref="C134:C136"/>
    <mergeCell ref="D134:D136"/>
    <mergeCell ref="B75:B77"/>
    <mergeCell ref="C75:C77"/>
    <mergeCell ref="D75:D77"/>
    <mergeCell ref="B56:B57"/>
    <mergeCell ref="C56:C57"/>
    <mergeCell ref="D56:D57"/>
    <mergeCell ref="E56:E57"/>
    <mergeCell ref="A56:A57"/>
    <mergeCell ref="F155:F169"/>
    <mergeCell ref="A155:A169"/>
    <mergeCell ref="B145:B154"/>
    <mergeCell ref="C145:C154"/>
    <mergeCell ref="E145:E154"/>
    <mergeCell ref="F145:F154"/>
    <mergeCell ref="A145:A154"/>
    <mergeCell ref="F134:F136"/>
    <mergeCell ref="A134:A136"/>
    <mergeCell ref="E80:E81"/>
    <mergeCell ref="B78:B81"/>
    <mergeCell ref="C78:C81"/>
    <mergeCell ref="D78:D81"/>
    <mergeCell ref="A78:A81"/>
    <mergeCell ref="E78:E79"/>
    <mergeCell ref="A119:A120"/>
    <mergeCell ref="D99:D100"/>
    <mergeCell ref="E99:E100"/>
    <mergeCell ref="F99:F100"/>
    <mergeCell ref="B99:B100"/>
    <mergeCell ref="B119:B120"/>
    <mergeCell ref="C119:C120"/>
    <mergeCell ref="E119:E120"/>
    <mergeCell ref="F75:F77"/>
    <mergeCell ref="A75:A77"/>
    <mergeCell ref="B64:B65"/>
    <mergeCell ref="C64:C65"/>
    <mergeCell ref="D64:D65"/>
    <mergeCell ref="F64:F65"/>
    <mergeCell ref="A64:A65"/>
    <mergeCell ref="B31:B32"/>
    <mergeCell ref="C31:C32"/>
    <mergeCell ref="E31:E32"/>
    <mergeCell ref="F31:F32"/>
    <mergeCell ref="E39:E40"/>
    <mergeCell ref="F39:F40"/>
    <mergeCell ref="C39:C40"/>
    <mergeCell ref="B39:B40"/>
    <mergeCell ref="J6:K6"/>
    <mergeCell ref="D5:F5"/>
    <mergeCell ref="B4:K4"/>
    <mergeCell ref="D1:F1"/>
    <mergeCell ref="D2:F2"/>
    <mergeCell ref="J2:K2"/>
    <mergeCell ref="B6:B7"/>
    <mergeCell ref="C6:F6"/>
    <mergeCell ref="G6:G7"/>
    <mergeCell ref="H6:H7"/>
    <mergeCell ref="I6:I7"/>
    <mergeCell ref="J1:K1"/>
    <mergeCell ref="A6:A7"/>
    <mergeCell ref="A99:A100"/>
    <mergeCell ref="F119:F120"/>
    <mergeCell ref="B110:B111"/>
    <mergeCell ref="A110:A111"/>
    <mergeCell ref="C110:C111"/>
    <mergeCell ref="D110:D111"/>
    <mergeCell ref="F110:F111"/>
    <mergeCell ref="B50:B51"/>
    <mergeCell ref="F50:F51"/>
    <mergeCell ref="A50:A51"/>
    <mergeCell ref="B29:B30"/>
    <mergeCell ref="C29:C30"/>
    <mergeCell ref="D29:D30"/>
    <mergeCell ref="F29:F30"/>
    <mergeCell ref="A29:A30"/>
  </mergeCells>
  <printOptions horizontalCentered="1"/>
  <pageMargins left="0.39370078740157483" right="0.39370078740157483" top="1.1811023622047245" bottom="0.59055118110236227" header="0.39370078740157483" footer="0.39370078740157483"/>
  <pageSetup paperSize="9" scale="60" firstPageNumber="1647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год</vt:lpstr>
      <vt:lpstr>год!Заголовки_для_печати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Середкина Оксана Геннадьевна</cp:lastModifiedBy>
  <cp:lastPrinted>2021-05-04T06:18:22Z</cp:lastPrinted>
  <dcterms:created xsi:type="dcterms:W3CDTF">2021-03-26T04:08:59Z</dcterms:created>
  <dcterms:modified xsi:type="dcterms:W3CDTF">2021-05-04T06:18:35Z</dcterms:modified>
</cp:coreProperties>
</file>